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21 новый" sheetId="1" r:id="rId1"/>
    <sheet name="2021 планы " sheetId="2" r:id="rId2"/>
  </sheets>
  <definedNames>
    <definedName name="_xlnm.Print_Area" localSheetId="0">'2021 новый'!$A$1:$BE$110</definedName>
    <definedName name="_xlnm.Print_Area" localSheetId="1">'2021 планы '!$A$1:$BE$119</definedName>
  </definedNames>
  <calcPr fullCalcOnLoad="1"/>
</workbook>
</file>

<file path=xl/sharedStrings.xml><?xml version="1.0" encoding="utf-8"?>
<sst xmlns="http://schemas.openxmlformats.org/spreadsheetml/2006/main" count="243" uniqueCount="91">
  <si>
    <t>бюджет</t>
  </si>
  <si>
    <t>№ п/п</t>
  </si>
  <si>
    <t>всего</t>
  </si>
  <si>
    <t xml:space="preserve">СОГЛАСОВАНО </t>
  </si>
  <si>
    <t>финансового отдела райисполкома</t>
  </si>
  <si>
    <t xml:space="preserve">Начальник  </t>
  </si>
  <si>
    <t>Заместитель генерального директора</t>
  </si>
  <si>
    <t>ГО ЖКХ Гомельской области</t>
  </si>
  <si>
    <t>Заместитель председателя</t>
  </si>
  <si>
    <t>Чечерского райисполкома</t>
  </si>
  <si>
    <t>УТВЕРЖДЕНО</t>
  </si>
  <si>
    <t>Тепловизионная съемка</t>
  </si>
  <si>
    <t>Техническое обследование</t>
  </si>
  <si>
    <t>ИТОГО</t>
  </si>
  <si>
    <t xml:space="preserve">Решение Чечерского районного </t>
  </si>
  <si>
    <t xml:space="preserve">исполнительного комитета  </t>
  </si>
  <si>
    <t>_____ ______________ 20______</t>
  </si>
  <si>
    <t>Ткачик О.В._____________________</t>
  </si>
  <si>
    <t xml:space="preserve">Текущий график </t>
  </si>
  <si>
    <t>Наименование объекта</t>
  </si>
  <si>
    <t>Общая площадь квартир жилых домов, кв.м</t>
  </si>
  <si>
    <t>Ввод площади в текущем году, кв.м</t>
  </si>
  <si>
    <t>Сроки проведения капитального ремонта</t>
  </si>
  <si>
    <t>начало                   месяц, год</t>
  </si>
  <si>
    <t>окончание                   месяц, год</t>
  </si>
  <si>
    <t>Стоимость проведения капитального ремонта, руб.</t>
  </si>
  <si>
    <t xml:space="preserve">сметная </t>
  </si>
  <si>
    <t>договорная</t>
  </si>
  <si>
    <t>в том числе</t>
  </si>
  <si>
    <t>сумма от внесения платы за капитальный ремонт гражданами и арендаторами нежилых помещений</t>
  </si>
  <si>
    <t>Объекты с вводом площади в текущем году</t>
  </si>
  <si>
    <t>1.</t>
  </si>
  <si>
    <t>2.</t>
  </si>
  <si>
    <t>Объекты без ввода площади в текущем году</t>
  </si>
  <si>
    <t>Объекты по капитальному ремонту отдельных конструктивных элементов</t>
  </si>
  <si>
    <t>Разработка проектной документации</t>
  </si>
  <si>
    <t>Затраты заказчика</t>
  </si>
  <si>
    <t>Информация по объектам текущего графика капитального ремонта жилищного фонда</t>
  </si>
  <si>
    <t>Нормативный срок производства работ</t>
  </si>
  <si>
    <t>Стоимость 1 кв. м</t>
  </si>
  <si>
    <t>Подрядная организация</t>
  </si>
  <si>
    <t>начало                         месяц, год</t>
  </si>
  <si>
    <t>окончание                                месяц, год</t>
  </si>
  <si>
    <t>Спиридонов О.В.______________</t>
  </si>
  <si>
    <t>3.</t>
  </si>
  <si>
    <t>4.</t>
  </si>
  <si>
    <t>5.</t>
  </si>
  <si>
    <t>Кужель А.В.______________</t>
  </si>
  <si>
    <t>Капитальный ремонт жилого дома № 114 по ул. Октябрьская, г. Чечерск</t>
  </si>
  <si>
    <t>Капитальный ремонт жилого дома №20 по ул. Советская, г. Чечерск</t>
  </si>
  <si>
    <t>Капитальный ремонт жилого дома № 1 по ул. Новая, г. Чечерск</t>
  </si>
  <si>
    <t>Капитальный ремонт жилого дома № 17 по ул. Ульянова, г. Чечерск</t>
  </si>
  <si>
    <t>Капитальный ремонт жилого дома № 11 по ул. Молодежная, н.п. Отор</t>
  </si>
  <si>
    <t>Разработка ПСД 2021 г.</t>
  </si>
  <si>
    <t>кредиторская задолженность на 01.01.2020 г.</t>
  </si>
  <si>
    <t>Капитальный ремонт жилого дома №19 по ул. Ульянова, г. Чечерск</t>
  </si>
  <si>
    <t>Капитальный ремонт жилого дома №21 по ул. Ульянова, г. Чечерск</t>
  </si>
  <si>
    <t>Капитальный ремонт жилого дома №62 б по ул. Советская, г. Чечерск</t>
  </si>
  <si>
    <t>____  _________________2020 г.</t>
  </si>
  <si>
    <t>сентябрь</t>
  </si>
  <si>
    <t>Усиление несущей способности стен, утепление до R требуемого, замена оконных и дверных блоков в местах общего пользования, замена инженерных сетей, ремонт мягкой кровли</t>
  </si>
  <si>
    <t>Усиление несущей способности стен, утепление до R требуемого, замена оконных и дверных блоков в местах общего пользования, замена инженерных сетей.</t>
  </si>
  <si>
    <t>КЖУП "Чечерское"</t>
  </si>
  <si>
    <t>Перечень видов работ</t>
  </si>
  <si>
    <t>Начальник отдела ЖКХ,архитектуры и строительства Чечерского районного исполнительного комитета</t>
  </si>
  <si>
    <t>Т.М.Загорцева</t>
  </si>
  <si>
    <t>август</t>
  </si>
  <si>
    <t>октябрь</t>
  </si>
  <si>
    <t>декабрь 2020 г.</t>
  </si>
  <si>
    <t>февраль2021 г.</t>
  </si>
  <si>
    <t>Усиление несущей способности стен, утепление до R требуемого, замена оконных и дверных блоков в местах общего пользования, замена инженерных сетей,ремонт кровли</t>
  </si>
  <si>
    <t>ЧПУП "ПластТех-Гарант"</t>
  </si>
  <si>
    <t>капитального ремонта жилищного фонда 2021 год</t>
  </si>
  <si>
    <t>Разработка ПСД -2021 г.</t>
  </si>
  <si>
    <t>Капитальный ремонт жилого дома № 19 по ул. Ульянова, г. Чечерск</t>
  </si>
  <si>
    <t>Капитальный ремонт жилого дома № 21 по ул. Ульянова, г. Чечерск</t>
  </si>
  <si>
    <t>Капитальный ремонт жилого дома № 62 б по ул. Советская, г. Чечерск</t>
  </si>
  <si>
    <t>Использовано средств на 01.01.2021 г., руб.</t>
  </si>
  <si>
    <t>План финансирования 2021 года, руб.</t>
  </si>
  <si>
    <t>стоимость работ на 2021 год</t>
  </si>
  <si>
    <t>июль 2021 г.</t>
  </si>
  <si>
    <t>сентябрь 2021 г.</t>
  </si>
  <si>
    <t>декабрь 2021 г.</t>
  </si>
  <si>
    <t>февраль 2022 г.</t>
  </si>
  <si>
    <t>Усиление несущей способности стен и балконов, утепление до R требуемого, замена оконных и дверных блоков в местах общего пользования, замена инженерных сетей</t>
  </si>
  <si>
    <t>Выполнение тепловизионного обследования ограждающих конструкций ж. д №2 по ул.Центральная , аг.Нисимкович, Чечерского района</t>
  </si>
  <si>
    <t>Выполнение тепловизионного обследования ограждающих конструкций ж. д. № 19 по ул. Ульянова, г. Чечерск, Гомельская обл.</t>
  </si>
  <si>
    <t>Выполнение тепловизионного обследования ограждающих конструкций ж. д № 21 по ул. Ульянова, г. Чечерск, Гомельская обл.</t>
  </si>
  <si>
    <t>Выполнение тепловизионного обследования ограждающих конструкций ж. д № 62 б по ул. Советская, г. Чечерск, Гомельская обл.</t>
  </si>
  <si>
    <t>апрель 2021 г.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</si>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</sst>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[$-FC19]d\ mmmm\ yyyy\ &quot;г.&quot;"/>
    <numFmt numFmtId="191" formatCode="d/m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#,##0.000"/>
    <numFmt numFmtId="198" formatCode="_(* #,##0.000_);_(* \(#,##0.000\);_(* &quot;-&quot;??_);_(@_)"/>
    <numFmt numFmtId="199" formatCode="_(* #,##0.0_);_(* \(#,##0.0\);_(* &quot;-&quot;??_);_(@_)"/>
    <numFmt numFmtId="200" formatCode="#,##0.0000"/>
    <numFmt numFmtId="201" formatCode="#,##0.00000"/>
    <numFmt numFmtId="202" formatCode="#,##0.000000"/>
    <numFmt numFmtId="203" formatCode="0.0000000"/>
    <numFmt numFmtId="204" formatCode="0.000000"/>
    <numFmt numFmtId="205" formatCode="0.00000"/>
    <numFmt numFmtId="206" formatCode="0.00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sz val="15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5"/>
      <name val="Times New Roman"/>
      <family val="1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3"/>
      <color indexed="10"/>
      <name val="Times New Roman"/>
      <family val="1"/>
    </font>
    <font>
      <sz val="16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b/>
      <sz val="15"/>
      <color rgb="FFFF0000"/>
      <name val="Times New Roman"/>
      <family val="1"/>
    </font>
    <font>
      <sz val="15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6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6" fillId="33" borderId="0" xfId="0" applyNumberFormat="1" applyFont="1" applyFill="1" applyAlignment="1">
      <alignment vertical="center" wrapText="1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9" fontId="8" fillId="33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49" fontId="66" fillId="33" borderId="0" xfId="0" applyNumberFormat="1" applyFont="1" applyFill="1" applyAlignment="1">
      <alignment/>
    </xf>
    <xf numFmtId="0" fontId="67" fillId="0" borderId="0" xfId="0" applyFont="1" applyAlignment="1">
      <alignment/>
    </xf>
    <xf numFmtId="49" fontId="8" fillId="33" borderId="0" xfId="0" applyNumberFormat="1" applyFont="1" applyFill="1" applyAlignment="1">
      <alignment/>
    </xf>
    <xf numFmtId="49" fontId="21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 vertical="center"/>
    </xf>
    <xf numFmtId="0" fontId="4" fillId="0" borderId="0" xfId="0" applyFont="1" applyAlignment="1">
      <alignment/>
    </xf>
    <xf numFmtId="0" fontId="68" fillId="0" borderId="0" xfId="0" applyFont="1" applyAlignment="1">
      <alignment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4" fontId="5" fillId="33" borderId="27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4" fontId="5" fillId="34" borderId="19" xfId="0" applyNumberFormat="1" applyFont="1" applyFill="1" applyBorder="1" applyAlignment="1">
      <alignment horizontal="center" vertical="center"/>
    </xf>
    <xf numFmtId="4" fontId="5" fillId="34" borderId="20" xfId="0" applyNumberFormat="1" applyFont="1" applyFill="1" applyBorder="1" applyAlignment="1">
      <alignment horizontal="center" vertical="center"/>
    </xf>
    <xf numFmtId="4" fontId="5" fillId="34" borderId="21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4" fontId="4" fillId="34" borderId="20" xfId="0" applyNumberFormat="1" applyFont="1" applyFill="1" applyBorder="1" applyAlignment="1">
      <alignment horizontal="center" vertical="center"/>
    </xf>
    <xf numFmtId="4" fontId="4" fillId="34" borderId="21" xfId="0" applyNumberFormat="1" applyFont="1" applyFill="1" applyBorder="1" applyAlignment="1">
      <alignment horizontal="center" vertical="center"/>
    </xf>
    <xf numFmtId="4" fontId="4" fillId="34" borderId="27" xfId="0" applyNumberFormat="1" applyFont="1" applyFill="1" applyBorder="1" applyAlignment="1">
      <alignment horizontal="center" vertical="center"/>
    </xf>
    <xf numFmtId="4" fontId="4" fillId="34" borderId="28" xfId="0" applyNumberFormat="1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left" vertical="center" wrapText="1"/>
    </xf>
    <xf numFmtId="0" fontId="4" fillId="34" borderId="31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196" fontId="4" fillId="33" borderId="19" xfId="0" applyNumberFormat="1" applyFont="1" applyFill="1" applyBorder="1" applyAlignment="1">
      <alignment horizontal="center" vertical="center"/>
    </xf>
    <xf numFmtId="196" fontId="4" fillId="33" borderId="20" xfId="0" applyNumberFormat="1" applyFont="1" applyFill="1" applyBorder="1" applyAlignment="1">
      <alignment horizontal="center" vertical="center"/>
    </xf>
    <xf numFmtId="196" fontId="4" fillId="33" borderId="21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27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14" fillId="34" borderId="32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left" vertical="center" wrapText="1"/>
    </xf>
    <xf numFmtId="0" fontId="13" fillId="34" borderId="30" xfId="0" applyFont="1" applyFill="1" applyBorder="1" applyAlignment="1">
      <alignment horizontal="left" vertical="center" wrapText="1"/>
    </xf>
    <xf numFmtId="0" fontId="13" fillId="34" borderId="31" xfId="0" applyFont="1" applyFill="1" applyBorder="1" applyAlignment="1">
      <alignment horizontal="left" vertical="center" wrapText="1"/>
    </xf>
    <xf numFmtId="196" fontId="18" fillId="34" borderId="33" xfId="0" applyNumberFormat="1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/>
    </xf>
    <xf numFmtId="4" fontId="18" fillId="34" borderId="29" xfId="0" applyNumberFormat="1" applyFont="1" applyFill="1" applyBorder="1" applyAlignment="1">
      <alignment horizontal="center" vertical="center"/>
    </xf>
    <xf numFmtId="4" fontId="18" fillId="34" borderId="30" xfId="0" applyNumberFormat="1" applyFont="1" applyFill="1" applyBorder="1" applyAlignment="1">
      <alignment horizontal="center" vertical="center"/>
    </xf>
    <xf numFmtId="4" fontId="18" fillId="34" borderId="31" xfId="0" applyNumberFormat="1" applyFont="1" applyFill="1" applyBorder="1" applyAlignment="1">
      <alignment horizontal="center" vertical="center"/>
    </xf>
    <xf numFmtId="4" fontId="18" fillId="34" borderId="33" xfId="0" applyNumberFormat="1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196" fontId="4" fillId="34" borderId="19" xfId="0" applyNumberFormat="1" applyFont="1" applyFill="1" applyBorder="1" applyAlignment="1">
      <alignment horizontal="center" vertical="center"/>
    </xf>
    <xf numFmtId="196" fontId="4" fillId="34" borderId="20" xfId="0" applyNumberFormat="1" applyFont="1" applyFill="1" applyBorder="1" applyAlignment="1">
      <alignment horizontal="center" vertical="center"/>
    </xf>
    <xf numFmtId="196" fontId="4" fillId="34" borderId="21" xfId="0" applyNumberFormat="1" applyFont="1" applyFill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 wrapText="1"/>
    </xf>
    <xf numFmtId="4" fontId="4" fillId="34" borderId="20" xfId="0" applyNumberFormat="1" applyFont="1" applyFill="1" applyBorder="1" applyAlignment="1">
      <alignment horizontal="center" vertical="center" wrapText="1"/>
    </xf>
    <xf numFmtId="4" fontId="4" fillId="34" borderId="21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13" fillId="34" borderId="33" xfId="0" applyNumberFormat="1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" fontId="5" fillId="0" borderId="2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33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4" fontId="18" fillId="0" borderId="35" xfId="0" applyNumberFormat="1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4" fontId="18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8" fillId="0" borderId="19" xfId="0" applyFont="1" applyBorder="1" applyAlignment="1">
      <alignment horizontal="left" vertical="center" wrapText="1"/>
    </xf>
    <xf numFmtId="0" fontId="68" fillId="0" borderId="20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 wrapText="1"/>
    </xf>
    <xf numFmtId="196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4" fontId="68" fillId="0" borderId="19" xfId="0" applyNumberFormat="1" applyFont="1" applyBorder="1" applyAlignment="1">
      <alignment horizontal="center" vertical="center"/>
    </xf>
    <xf numFmtId="4" fontId="68" fillId="0" borderId="20" xfId="0" applyNumberFormat="1" applyFont="1" applyBorder="1" applyAlignment="1">
      <alignment horizontal="center" vertical="center"/>
    </xf>
    <xf numFmtId="4" fontId="68" fillId="0" borderId="21" xfId="0" applyNumberFormat="1" applyFont="1" applyBorder="1" applyAlignment="1">
      <alignment horizontal="center" vertical="center"/>
    </xf>
    <xf numFmtId="4" fontId="68" fillId="33" borderId="10" xfId="0" applyNumberFormat="1" applyFont="1" applyFill="1" applyBorder="1" applyAlignment="1">
      <alignment horizontal="center" vertical="center"/>
    </xf>
    <xf numFmtId="4" fontId="68" fillId="33" borderId="19" xfId="0" applyNumberFormat="1" applyFont="1" applyFill="1" applyBorder="1" applyAlignment="1">
      <alignment horizontal="center" vertical="center"/>
    </xf>
    <xf numFmtId="4" fontId="68" fillId="33" borderId="20" xfId="0" applyNumberFormat="1" applyFont="1" applyFill="1" applyBorder="1" applyAlignment="1">
      <alignment horizontal="center" vertical="center"/>
    </xf>
    <xf numFmtId="4" fontId="68" fillId="33" borderId="21" xfId="0" applyNumberFormat="1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96" fontId="4" fillId="0" borderId="19" xfId="0" applyNumberFormat="1" applyFont="1" applyBorder="1" applyAlignment="1">
      <alignment horizontal="center" vertical="center"/>
    </xf>
    <xf numFmtId="196" fontId="4" fillId="0" borderId="20" xfId="0" applyNumberFormat="1" applyFont="1" applyBorder="1" applyAlignment="1">
      <alignment horizontal="center" vertical="center"/>
    </xf>
    <xf numFmtId="196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196" fontId="13" fillId="0" borderId="29" xfId="0" applyNumberFormat="1" applyFont="1" applyBorder="1" applyAlignment="1">
      <alignment horizontal="center" vertical="center"/>
    </xf>
    <xf numFmtId="196" fontId="13" fillId="0" borderId="30" xfId="0" applyNumberFormat="1" applyFont="1" applyBorder="1" applyAlignment="1">
      <alignment horizontal="center" vertical="center"/>
    </xf>
    <xf numFmtId="196" fontId="13" fillId="0" borderId="31" xfId="0" applyNumberFormat="1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" fontId="69" fillId="0" borderId="29" xfId="0" applyNumberFormat="1" applyFont="1" applyBorder="1" applyAlignment="1">
      <alignment horizontal="center" vertical="center"/>
    </xf>
    <xf numFmtId="4" fontId="69" fillId="0" borderId="30" xfId="0" applyNumberFormat="1" applyFont="1" applyBorder="1" applyAlignment="1">
      <alignment horizontal="center" vertical="center"/>
    </xf>
    <xf numFmtId="4" fontId="69" fillId="0" borderId="31" xfId="0" applyNumberFormat="1" applyFont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left" vertical="center" wrapText="1"/>
    </xf>
    <xf numFmtId="0" fontId="18" fillId="33" borderId="24" xfId="0" applyFont="1" applyFill="1" applyBorder="1" applyAlignment="1">
      <alignment horizontal="left" vertical="center" wrapText="1"/>
    </xf>
    <xf numFmtId="0" fontId="18" fillId="33" borderId="34" xfId="0" applyFont="1" applyFill="1" applyBorder="1" applyAlignment="1">
      <alignment horizontal="left" vertical="center" wrapText="1"/>
    </xf>
    <xf numFmtId="196" fontId="13" fillId="33" borderId="35" xfId="0" applyNumberFormat="1" applyFont="1" applyFill="1" applyBorder="1" applyAlignment="1">
      <alignment horizontal="center" vertical="center"/>
    </xf>
    <xf numFmtId="196" fontId="13" fillId="33" borderId="24" xfId="0" applyNumberFormat="1" applyFont="1" applyFill="1" applyBorder="1" applyAlignment="1">
      <alignment horizontal="center" vertical="center"/>
    </xf>
    <xf numFmtId="196" fontId="13" fillId="33" borderId="34" xfId="0" applyNumberFormat="1" applyFont="1" applyFill="1" applyBorder="1" applyAlignment="1">
      <alignment horizontal="center" vertical="center"/>
    </xf>
    <xf numFmtId="4" fontId="13" fillId="33" borderId="35" xfId="0" applyNumberFormat="1" applyFont="1" applyFill="1" applyBorder="1" applyAlignment="1">
      <alignment horizontal="center" vertical="center"/>
    </xf>
    <xf numFmtId="4" fontId="13" fillId="33" borderId="24" xfId="0" applyNumberFormat="1" applyFont="1" applyFill="1" applyBorder="1" applyAlignment="1">
      <alignment horizontal="center" vertical="center"/>
    </xf>
    <xf numFmtId="4" fontId="13" fillId="33" borderId="34" xfId="0" applyNumberFormat="1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4" fontId="18" fillId="33" borderId="35" xfId="0" applyNumberFormat="1" applyFont="1" applyFill="1" applyBorder="1" applyAlignment="1">
      <alignment horizontal="center" vertical="center"/>
    </xf>
    <xf numFmtId="4" fontId="18" fillId="33" borderId="24" xfId="0" applyNumberFormat="1" applyFont="1" applyFill="1" applyBorder="1" applyAlignment="1">
      <alignment horizontal="center" vertical="center"/>
    </xf>
    <xf numFmtId="4" fontId="18" fillId="33" borderId="34" xfId="0" applyNumberFormat="1" applyFont="1" applyFill="1" applyBorder="1" applyAlignment="1">
      <alignment horizontal="center" vertical="center"/>
    </xf>
    <xf numFmtId="4" fontId="18" fillId="33" borderId="25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4" fontId="4" fillId="33" borderId="29" xfId="0" applyNumberFormat="1" applyFont="1" applyFill="1" applyBorder="1" applyAlignment="1">
      <alignment horizontal="center" vertical="center"/>
    </xf>
    <xf numFmtId="4" fontId="4" fillId="33" borderId="30" xfId="0" applyNumberFormat="1" applyFont="1" applyFill="1" applyBorder="1" applyAlignment="1">
      <alignment horizontal="center" vertical="center"/>
    </xf>
    <xf numFmtId="4" fontId="4" fillId="33" borderId="31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4" fontId="4" fillId="33" borderId="33" xfId="0" applyNumberFormat="1" applyFont="1" applyFill="1" applyBorder="1" applyAlignment="1">
      <alignment horizontal="center" vertical="center"/>
    </xf>
    <xf numFmtId="4" fontId="4" fillId="33" borderId="37" xfId="0" applyNumberFormat="1" applyFont="1" applyFill="1" applyBorder="1" applyAlignment="1">
      <alignment horizontal="center" vertical="center"/>
    </xf>
    <xf numFmtId="0" fontId="69" fillId="33" borderId="23" xfId="0" applyFont="1" applyFill="1" applyBorder="1" applyAlignment="1">
      <alignment horizontal="center" vertical="center"/>
    </xf>
    <xf numFmtId="0" fontId="69" fillId="33" borderId="24" xfId="0" applyFont="1" applyFill="1" applyBorder="1" applyAlignment="1">
      <alignment horizontal="center" vertical="center"/>
    </xf>
    <xf numFmtId="0" fontId="69" fillId="33" borderId="34" xfId="0" applyFont="1" applyFill="1" applyBorder="1" applyAlignment="1">
      <alignment horizontal="center" vertical="center"/>
    </xf>
    <xf numFmtId="4" fontId="18" fillId="33" borderId="38" xfId="0" applyNumberFormat="1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196" fontId="10" fillId="33" borderId="19" xfId="0" applyNumberFormat="1" applyFont="1" applyFill="1" applyBorder="1" applyAlignment="1">
      <alignment horizontal="center" vertical="center"/>
    </xf>
    <xf numFmtId="196" fontId="10" fillId="33" borderId="20" xfId="0" applyNumberFormat="1" applyFont="1" applyFill="1" applyBorder="1" applyAlignment="1">
      <alignment horizontal="center" vertical="center"/>
    </xf>
    <xf numFmtId="196" fontId="10" fillId="33" borderId="21" xfId="0" applyNumberFormat="1" applyFont="1" applyFill="1" applyBorder="1" applyAlignment="1">
      <alignment horizontal="center" vertical="center"/>
    </xf>
    <xf numFmtId="4" fontId="10" fillId="33" borderId="19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10" fillId="33" borderId="27" xfId="0" applyNumberFormat="1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70" fillId="33" borderId="29" xfId="0" applyFont="1" applyFill="1" applyBorder="1" applyAlignment="1">
      <alignment horizontal="left" vertical="center" wrapText="1"/>
    </xf>
    <xf numFmtId="0" fontId="70" fillId="33" borderId="30" xfId="0" applyFont="1" applyFill="1" applyBorder="1" applyAlignment="1">
      <alignment horizontal="left" vertical="center" wrapText="1"/>
    </xf>
    <xf numFmtId="0" fontId="70" fillId="33" borderId="31" xfId="0" applyFont="1" applyFill="1" applyBorder="1" applyAlignment="1">
      <alignment horizontal="left" vertical="center" wrapText="1"/>
    </xf>
    <xf numFmtId="196" fontId="10" fillId="33" borderId="29" xfId="0" applyNumberFormat="1" applyFont="1" applyFill="1" applyBorder="1" applyAlignment="1">
      <alignment horizontal="center" vertical="center"/>
    </xf>
    <xf numFmtId="196" fontId="10" fillId="33" borderId="30" xfId="0" applyNumberFormat="1" applyFont="1" applyFill="1" applyBorder="1" applyAlignment="1">
      <alignment horizontal="center" vertical="center"/>
    </xf>
    <xf numFmtId="196" fontId="10" fillId="33" borderId="31" xfId="0" applyNumberFormat="1" applyFont="1" applyFill="1" applyBorder="1" applyAlignment="1">
      <alignment horizontal="center" vertical="center"/>
    </xf>
    <xf numFmtId="4" fontId="10" fillId="33" borderId="29" xfId="0" applyNumberFormat="1" applyFont="1" applyFill="1" applyBorder="1" applyAlignment="1">
      <alignment horizontal="center" vertical="center"/>
    </xf>
    <xf numFmtId="4" fontId="10" fillId="33" borderId="30" xfId="0" applyNumberFormat="1" applyFont="1" applyFill="1" applyBorder="1" applyAlignment="1">
      <alignment horizontal="center" vertical="center"/>
    </xf>
    <xf numFmtId="4" fontId="10" fillId="33" borderId="31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4" fontId="10" fillId="33" borderId="33" xfId="0" applyNumberFormat="1" applyFont="1" applyFill="1" applyBorder="1" applyAlignment="1">
      <alignment horizontal="center" vertical="center"/>
    </xf>
    <xf numFmtId="4" fontId="10" fillId="33" borderId="37" xfId="0" applyNumberFormat="1" applyFont="1" applyFill="1" applyBorder="1" applyAlignment="1">
      <alignment horizontal="center" vertical="center"/>
    </xf>
    <xf numFmtId="0" fontId="71" fillId="33" borderId="23" xfId="0" applyFont="1" applyFill="1" applyBorder="1" applyAlignment="1">
      <alignment horizontal="center" vertical="center"/>
    </xf>
    <xf numFmtId="0" fontId="71" fillId="33" borderId="24" xfId="0" applyFont="1" applyFill="1" applyBorder="1" applyAlignment="1">
      <alignment horizontal="center" vertical="center"/>
    </xf>
    <xf numFmtId="0" fontId="71" fillId="33" borderId="34" xfId="0" applyFont="1" applyFill="1" applyBorder="1" applyAlignment="1">
      <alignment horizontal="center" vertical="center"/>
    </xf>
    <xf numFmtId="0" fontId="71" fillId="33" borderId="35" xfId="0" applyFont="1" applyFill="1" applyBorder="1" applyAlignment="1">
      <alignment horizontal="left" vertical="center" wrapText="1"/>
    </xf>
    <xf numFmtId="0" fontId="71" fillId="33" borderId="24" xfId="0" applyFont="1" applyFill="1" applyBorder="1" applyAlignment="1">
      <alignment horizontal="left" vertical="center" wrapText="1"/>
    </xf>
    <xf numFmtId="0" fontId="71" fillId="33" borderId="34" xfId="0" applyFont="1" applyFill="1" applyBorder="1" applyAlignment="1">
      <alignment horizontal="left" vertical="center" wrapText="1"/>
    </xf>
    <xf numFmtId="0" fontId="18" fillId="33" borderId="3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left" vertical="center" wrapText="1"/>
    </xf>
    <xf numFmtId="0" fontId="68" fillId="33" borderId="20" xfId="0" applyFont="1" applyFill="1" applyBorder="1" applyAlignment="1">
      <alignment horizontal="left" vertical="center" wrapText="1"/>
    </xf>
    <xf numFmtId="0" fontId="68" fillId="33" borderId="21" xfId="0" applyFont="1" applyFill="1" applyBorder="1" applyAlignment="1">
      <alignment horizontal="left" vertical="center" wrapText="1"/>
    </xf>
    <xf numFmtId="0" fontId="68" fillId="33" borderId="32" xfId="0" applyFont="1" applyFill="1" applyBorder="1" applyAlignment="1">
      <alignment horizontal="center" vertical="center"/>
    </xf>
    <xf numFmtId="0" fontId="68" fillId="33" borderId="33" xfId="0" applyFont="1" applyFill="1" applyBorder="1" applyAlignment="1">
      <alignment horizontal="center" vertical="center"/>
    </xf>
    <xf numFmtId="0" fontId="68" fillId="33" borderId="29" xfId="0" applyFont="1" applyFill="1" applyBorder="1" applyAlignment="1">
      <alignment horizontal="left" vertical="center" wrapText="1"/>
    </xf>
    <xf numFmtId="0" fontId="68" fillId="33" borderId="30" xfId="0" applyFont="1" applyFill="1" applyBorder="1" applyAlignment="1">
      <alignment horizontal="left" vertical="center" wrapText="1"/>
    </xf>
    <xf numFmtId="0" fontId="68" fillId="33" borderId="31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4" fontId="13" fillId="33" borderId="40" xfId="0" applyNumberFormat="1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4" fontId="13" fillId="33" borderId="16" xfId="0" applyNumberFormat="1" applyFont="1" applyFill="1" applyBorder="1" applyAlignment="1">
      <alignment horizontal="center" vertical="center"/>
    </xf>
    <xf numFmtId="4" fontId="13" fillId="33" borderId="17" xfId="0" applyNumberFormat="1" applyFont="1" applyFill="1" applyBorder="1" applyAlignment="1">
      <alignment horizontal="center" vertical="center"/>
    </xf>
    <xf numFmtId="4" fontId="13" fillId="33" borderId="18" xfId="0" applyNumberFormat="1" applyFont="1" applyFill="1" applyBorder="1" applyAlignment="1">
      <alignment horizontal="center" vertical="center"/>
    </xf>
    <xf numFmtId="4" fontId="13" fillId="33" borderId="41" xfId="0" applyNumberFormat="1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left" vertical="center" wrapText="1"/>
    </xf>
    <xf numFmtId="0" fontId="14" fillId="34" borderId="20" xfId="0" applyFont="1" applyFill="1" applyBorder="1" applyAlignment="1">
      <alignment horizontal="left" vertical="center" wrapText="1"/>
    </xf>
    <xf numFmtId="0" fontId="14" fillId="34" borderId="21" xfId="0" applyFont="1" applyFill="1" applyBorder="1" applyAlignment="1">
      <alignment horizontal="left" vertical="center" wrapText="1"/>
    </xf>
    <xf numFmtId="4" fontId="14" fillId="34" borderId="19" xfId="0" applyNumberFormat="1" applyFont="1" applyFill="1" applyBorder="1" applyAlignment="1">
      <alignment horizontal="center" vertical="center"/>
    </xf>
    <xf numFmtId="4" fontId="14" fillId="34" borderId="20" xfId="0" applyNumberFormat="1" applyFont="1" applyFill="1" applyBorder="1" applyAlignment="1">
      <alignment horizontal="center" vertical="center"/>
    </xf>
    <xf numFmtId="4" fontId="14" fillId="34" borderId="21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4" fontId="14" fillId="34" borderId="27" xfId="0" applyNumberFormat="1" applyFont="1" applyFill="1" applyBorder="1" applyAlignment="1">
      <alignment horizontal="center" vertical="center"/>
    </xf>
    <xf numFmtId="4" fontId="19" fillId="34" borderId="33" xfId="0" applyNumberFormat="1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4" fontId="18" fillId="34" borderId="42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2" fontId="10" fillId="33" borderId="19" xfId="0" applyNumberFormat="1" applyFont="1" applyFill="1" applyBorder="1" applyAlignment="1">
      <alignment horizontal="center" vertical="center"/>
    </xf>
    <xf numFmtId="2" fontId="10" fillId="33" borderId="20" xfId="0" applyNumberFormat="1" applyFont="1" applyFill="1" applyBorder="1" applyAlignment="1">
      <alignment horizontal="center" vertical="center"/>
    </xf>
    <xf numFmtId="2" fontId="10" fillId="33" borderId="21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7" fontId="10" fillId="33" borderId="10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2" fontId="10" fillId="33" borderId="19" xfId="0" applyNumberFormat="1" applyFont="1" applyFill="1" applyBorder="1" applyAlignment="1">
      <alignment horizontal="center" vertical="center" wrapText="1"/>
    </xf>
    <xf numFmtId="2" fontId="10" fillId="33" borderId="20" xfId="0" applyNumberFormat="1" applyFont="1" applyFill="1" applyBorder="1" applyAlignment="1">
      <alignment horizontal="center" vertical="center" wrapText="1"/>
    </xf>
    <xf numFmtId="2" fontId="10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96" fontId="18" fillId="0" borderId="33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4" fontId="18" fillId="0" borderId="29" xfId="0" applyNumberFormat="1" applyFont="1" applyBorder="1" applyAlignment="1">
      <alignment horizontal="center" vertical="center"/>
    </xf>
    <xf numFmtId="4" fontId="18" fillId="0" borderId="30" xfId="0" applyNumberFormat="1" applyFont="1" applyBorder="1" applyAlignment="1">
      <alignment horizontal="center" vertical="center"/>
    </xf>
    <xf numFmtId="4" fontId="18" fillId="0" borderId="31" xfId="0" applyNumberFormat="1" applyFont="1" applyBorder="1" applyAlignment="1">
      <alignment horizontal="center" vertical="center"/>
    </xf>
    <xf numFmtId="4" fontId="18" fillId="0" borderId="33" xfId="0" applyNumberFormat="1" applyFont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left" vertical="center" wrapText="1"/>
    </xf>
    <xf numFmtId="0" fontId="13" fillId="34" borderId="20" xfId="0" applyFont="1" applyFill="1" applyBorder="1" applyAlignment="1">
      <alignment horizontal="left" vertical="center" wrapText="1"/>
    </xf>
    <xf numFmtId="0" fontId="13" fillId="34" borderId="21" xfId="0" applyFont="1" applyFill="1" applyBorder="1" applyAlignment="1">
      <alignment horizontal="left" vertical="center" wrapText="1"/>
    </xf>
    <xf numFmtId="4" fontId="18" fillId="34" borderId="10" xfId="0" applyNumberFormat="1" applyFont="1" applyFill="1" applyBorder="1" applyAlignment="1">
      <alignment horizontal="center" vertical="center"/>
    </xf>
    <xf numFmtId="4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" fontId="18" fillId="34" borderId="19" xfId="0" applyNumberFormat="1" applyFont="1" applyFill="1" applyBorder="1" applyAlignment="1">
      <alignment horizontal="center" vertical="center"/>
    </xf>
    <xf numFmtId="4" fontId="18" fillId="34" borderId="20" xfId="0" applyNumberFormat="1" applyFont="1" applyFill="1" applyBorder="1" applyAlignment="1">
      <alignment horizontal="center" vertical="center"/>
    </xf>
    <xf numFmtId="4" fontId="18" fillId="34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view="pageBreakPreview" zoomScale="60" zoomScaleNormal="30" workbookViewId="0" topLeftCell="A1">
      <selection activeCell="AM110" sqref="AM110:AZ110"/>
    </sheetView>
  </sheetViews>
  <sheetFormatPr defaultColWidth="9.140625" defaultRowHeight="12.75"/>
  <cols>
    <col min="1" max="3" width="1.7109375" style="1" customWidth="1"/>
    <col min="4" max="4" width="2.140625" style="1" customWidth="1"/>
    <col min="5" max="11" width="5.28125" style="1" customWidth="1"/>
    <col min="12" max="12" width="48.00390625" style="1" customWidth="1"/>
    <col min="13" max="15" width="4.7109375" style="1" customWidth="1"/>
    <col min="16" max="16" width="7.57421875" style="1" customWidth="1"/>
    <col min="17" max="18" width="5.00390625" style="1" customWidth="1"/>
    <col min="19" max="19" width="4.28125" style="1" customWidth="1"/>
    <col min="20" max="22" width="4.7109375" style="1" customWidth="1"/>
    <col min="23" max="23" width="4.28125" style="1" customWidth="1"/>
    <col min="24" max="26" width="4.7109375" style="1" customWidth="1"/>
    <col min="27" max="27" width="3.28125" style="1" customWidth="1"/>
    <col min="28" max="30" width="4.7109375" style="1" customWidth="1"/>
    <col min="31" max="31" width="3.00390625" style="1" customWidth="1"/>
    <col min="32" max="34" width="4.7109375" style="1" customWidth="1"/>
    <col min="35" max="35" width="3.28125" style="1" customWidth="1"/>
    <col min="36" max="38" width="4.7109375" style="1" customWidth="1"/>
    <col min="39" max="39" width="5.28125" style="1" customWidth="1"/>
    <col min="40" max="40" width="1.421875" style="1" customWidth="1"/>
    <col min="41" max="41" width="2.140625" style="1" hidden="1" customWidth="1"/>
    <col min="42" max="44" width="5.28125" style="1" customWidth="1"/>
    <col min="45" max="45" width="2.140625" style="1" customWidth="1"/>
    <col min="46" max="47" width="5.28125" style="1" customWidth="1"/>
    <col min="48" max="48" width="4.7109375" style="1" customWidth="1"/>
    <col min="49" max="49" width="5.00390625" style="1" customWidth="1"/>
    <col min="50" max="52" width="4.7109375" style="1" customWidth="1"/>
    <col min="53" max="53" width="2.57421875" style="1" customWidth="1"/>
    <col min="54" max="56" width="5.7109375" style="1" customWidth="1"/>
    <col min="57" max="57" width="11.7109375" style="1" customWidth="1"/>
    <col min="58" max="66" width="4.7109375" style="1" customWidth="1"/>
  </cols>
  <sheetData>
    <row r="1" spans="1:66" s="7" customFormat="1" ht="32.2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2"/>
      <c r="BG1" s="2"/>
      <c r="BH1" s="2"/>
      <c r="BI1" s="2"/>
      <c r="BJ1" s="2"/>
      <c r="BK1" s="2"/>
      <c r="BL1" s="2"/>
      <c r="BM1" s="2"/>
      <c r="BN1" s="2"/>
    </row>
    <row r="2" spans="1:66" s="7" customFormat="1" ht="36" customHeight="1">
      <c r="A2" s="58" t="s">
        <v>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2"/>
      <c r="BG2" s="2"/>
      <c r="BH2" s="2"/>
      <c r="BI2" s="2"/>
      <c r="BJ2" s="2"/>
      <c r="BK2" s="2"/>
      <c r="BL2" s="2"/>
      <c r="BM2" s="2"/>
      <c r="BN2" s="2"/>
    </row>
    <row r="3" spans="1:66" s="9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s="15" customFormat="1" ht="43.5" customHeight="1">
      <c r="A4" s="59" t="s">
        <v>1</v>
      </c>
      <c r="B4" s="59"/>
      <c r="C4" s="59"/>
      <c r="D4" s="59"/>
      <c r="E4" s="60" t="s">
        <v>19</v>
      </c>
      <c r="F4" s="61"/>
      <c r="G4" s="61"/>
      <c r="H4" s="61"/>
      <c r="I4" s="61"/>
      <c r="J4" s="61"/>
      <c r="K4" s="61"/>
      <c r="L4" s="62"/>
      <c r="M4" s="69" t="s">
        <v>20</v>
      </c>
      <c r="N4" s="69"/>
      <c r="O4" s="69"/>
      <c r="P4" s="69"/>
      <c r="Q4" s="70" t="s">
        <v>21</v>
      </c>
      <c r="R4" s="71"/>
      <c r="S4" s="72"/>
      <c r="T4" s="79" t="s">
        <v>22</v>
      </c>
      <c r="U4" s="79"/>
      <c r="V4" s="79"/>
      <c r="W4" s="79"/>
      <c r="X4" s="79"/>
      <c r="Y4" s="79"/>
      <c r="Z4" s="79"/>
      <c r="AA4" s="79"/>
      <c r="AB4" s="79" t="s">
        <v>25</v>
      </c>
      <c r="AC4" s="79"/>
      <c r="AD4" s="79"/>
      <c r="AE4" s="79"/>
      <c r="AF4" s="79"/>
      <c r="AG4" s="79"/>
      <c r="AH4" s="79"/>
      <c r="AI4" s="79"/>
      <c r="AJ4" s="69" t="s">
        <v>77</v>
      </c>
      <c r="AK4" s="69"/>
      <c r="AL4" s="69"/>
      <c r="AM4" s="69"/>
      <c r="AN4" s="69"/>
      <c r="AO4" s="69"/>
      <c r="AP4" s="80" t="s">
        <v>78</v>
      </c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14"/>
      <c r="BG4" s="14"/>
      <c r="BH4" s="14"/>
      <c r="BI4" s="14"/>
      <c r="BJ4" s="14"/>
      <c r="BK4" s="14"/>
      <c r="BL4" s="14"/>
      <c r="BM4" s="14"/>
      <c r="BN4" s="14"/>
    </row>
    <row r="5" spans="1:66" s="15" customFormat="1" ht="15" customHeight="1">
      <c r="A5" s="59"/>
      <c r="B5" s="59"/>
      <c r="C5" s="59"/>
      <c r="D5" s="59"/>
      <c r="E5" s="63"/>
      <c r="F5" s="64"/>
      <c r="G5" s="64"/>
      <c r="H5" s="64"/>
      <c r="I5" s="64"/>
      <c r="J5" s="64"/>
      <c r="K5" s="64"/>
      <c r="L5" s="65"/>
      <c r="M5" s="69"/>
      <c r="N5" s="69"/>
      <c r="O5" s="69"/>
      <c r="P5" s="69"/>
      <c r="Q5" s="73"/>
      <c r="R5" s="74"/>
      <c r="S5" s="75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69"/>
      <c r="AK5" s="69"/>
      <c r="AL5" s="69"/>
      <c r="AM5" s="69"/>
      <c r="AN5" s="69"/>
      <c r="AO5" s="69"/>
      <c r="AP5" s="60" t="s">
        <v>2</v>
      </c>
      <c r="AQ5" s="61"/>
      <c r="AR5" s="61"/>
      <c r="AS5" s="62"/>
      <c r="AT5" s="81" t="s">
        <v>28</v>
      </c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3"/>
      <c r="BF5" s="14"/>
      <c r="BG5" s="14"/>
      <c r="BH5" s="14"/>
      <c r="BI5" s="14"/>
      <c r="BJ5" s="14"/>
      <c r="BK5" s="14"/>
      <c r="BL5" s="14"/>
      <c r="BM5" s="14"/>
      <c r="BN5" s="14"/>
    </row>
    <row r="6" spans="1:66" s="15" customFormat="1" ht="24.75" customHeight="1">
      <c r="A6" s="59"/>
      <c r="B6" s="59"/>
      <c r="C6" s="59"/>
      <c r="D6" s="59"/>
      <c r="E6" s="63"/>
      <c r="F6" s="64"/>
      <c r="G6" s="64"/>
      <c r="H6" s="64"/>
      <c r="I6" s="64"/>
      <c r="J6" s="64"/>
      <c r="K6" s="64"/>
      <c r="L6" s="65"/>
      <c r="M6" s="69"/>
      <c r="N6" s="69"/>
      <c r="O6" s="69"/>
      <c r="P6" s="69"/>
      <c r="Q6" s="73"/>
      <c r="R6" s="74"/>
      <c r="S6" s="75"/>
      <c r="T6" s="69" t="s">
        <v>23</v>
      </c>
      <c r="U6" s="69"/>
      <c r="V6" s="69"/>
      <c r="W6" s="69"/>
      <c r="X6" s="69" t="s">
        <v>24</v>
      </c>
      <c r="Y6" s="69"/>
      <c r="Z6" s="69"/>
      <c r="AA6" s="69"/>
      <c r="AB6" s="69" t="s">
        <v>26</v>
      </c>
      <c r="AC6" s="69"/>
      <c r="AD6" s="69"/>
      <c r="AE6" s="69"/>
      <c r="AF6" s="69" t="s">
        <v>27</v>
      </c>
      <c r="AG6" s="69"/>
      <c r="AH6" s="69"/>
      <c r="AI6" s="69"/>
      <c r="AJ6" s="69"/>
      <c r="AK6" s="69"/>
      <c r="AL6" s="69"/>
      <c r="AM6" s="69"/>
      <c r="AN6" s="69"/>
      <c r="AO6" s="69"/>
      <c r="AP6" s="63"/>
      <c r="AQ6" s="64"/>
      <c r="AR6" s="64"/>
      <c r="AS6" s="65"/>
      <c r="AT6" s="70" t="s">
        <v>54</v>
      </c>
      <c r="AU6" s="71"/>
      <c r="AV6" s="71"/>
      <c r="AW6" s="72"/>
      <c r="AX6" s="80" t="s">
        <v>79</v>
      </c>
      <c r="AY6" s="80"/>
      <c r="AZ6" s="80"/>
      <c r="BA6" s="80"/>
      <c r="BB6" s="80"/>
      <c r="BC6" s="80"/>
      <c r="BD6" s="80"/>
      <c r="BE6" s="80"/>
      <c r="BF6" s="14"/>
      <c r="BG6" s="14"/>
      <c r="BH6" s="14"/>
      <c r="BI6" s="14"/>
      <c r="BJ6" s="14"/>
      <c r="BK6" s="14"/>
      <c r="BL6" s="14"/>
      <c r="BM6" s="14"/>
      <c r="BN6" s="14"/>
    </row>
    <row r="7" spans="1:66" s="15" customFormat="1" ht="117.75" customHeight="1">
      <c r="A7" s="59"/>
      <c r="B7" s="59"/>
      <c r="C7" s="59"/>
      <c r="D7" s="59"/>
      <c r="E7" s="66"/>
      <c r="F7" s="67"/>
      <c r="G7" s="67"/>
      <c r="H7" s="67"/>
      <c r="I7" s="67"/>
      <c r="J7" s="67"/>
      <c r="K7" s="67"/>
      <c r="L7" s="68"/>
      <c r="M7" s="69"/>
      <c r="N7" s="69"/>
      <c r="O7" s="69"/>
      <c r="P7" s="69"/>
      <c r="Q7" s="76"/>
      <c r="R7" s="77"/>
      <c r="S7" s="78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6"/>
      <c r="AQ7" s="67"/>
      <c r="AR7" s="67"/>
      <c r="AS7" s="68"/>
      <c r="AT7" s="76"/>
      <c r="AU7" s="77"/>
      <c r="AV7" s="77"/>
      <c r="AW7" s="78"/>
      <c r="AX7" s="84" t="s">
        <v>0</v>
      </c>
      <c r="AY7" s="85"/>
      <c r="AZ7" s="85"/>
      <c r="BA7" s="86"/>
      <c r="BB7" s="87" t="s">
        <v>29</v>
      </c>
      <c r="BC7" s="88"/>
      <c r="BD7" s="88"/>
      <c r="BE7" s="89"/>
      <c r="BF7" s="14"/>
      <c r="BG7" s="14"/>
      <c r="BH7" s="14"/>
      <c r="BI7" s="14"/>
      <c r="BJ7" s="14"/>
      <c r="BK7" s="14"/>
      <c r="BL7" s="14"/>
      <c r="BM7" s="14"/>
      <c r="BN7" s="14"/>
    </row>
    <row r="8" spans="1:66" s="15" customFormat="1" ht="18.75" customHeight="1" thickBot="1">
      <c r="A8" s="90">
        <v>1</v>
      </c>
      <c r="B8" s="90"/>
      <c r="C8" s="90"/>
      <c r="D8" s="90"/>
      <c r="E8" s="91">
        <v>2</v>
      </c>
      <c r="F8" s="92"/>
      <c r="G8" s="92"/>
      <c r="H8" s="92"/>
      <c r="I8" s="92"/>
      <c r="J8" s="92"/>
      <c r="K8" s="92"/>
      <c r="L8" s="93"/>
      <c r="M8" s="90">
        <v>3</v>
      </c>
      <c r="N8" s="90"/>
      <c r="O8" s="90"/>
      <c r="P8" s="90"/>
      <c r="Q8" s="90">
        <v>4</v>
      </c>
      <c r="R8" s="90"/>
      <c r="S8" s="90"/>
      <c r="T8" s="90">
        <v>5</v>
      </c>
      <c r="U8" s="90"/>
      <c r="V8" s="90"/>
      <c r="W8" s="90"/>
      <c r="X8" s="90">
        <v>6</v>
      </c>
      <c r="Y8" s="90"/>
      <c r="Z8" s="90"/>
      <c r="AA8" s="90"/>
      <c r="AB8" s="90">
        <v>7</v>
      </c>
      <c r="AC8" s="90"/>
      <c r="AD8" s="90"/>
      <c r="AE8" s="90"/>
      <c r="AF8" s="90">
        <v>8</v>
      </c>
      <c r="AG8" s="90"/>
      <c r="AH8" s="90"/>
      <c r="AI8" s="90"/>
      <c r="AJ8" s="90">
        <v>9</v>
      </c>
      <c r="AK8" s="90"/>
      <c r="AL8" s="90"/>
      <c r="AM8" s="90"/>
      <c r="AN8" s="90"/>
      <c r="AO8" s="90"/>
      <c r="AP8" s="90">
        <v>10</v>
      </c>
      <c r="AQ8" s="90"/>
      <c r="AR8" s="90"/>
      <c r="AS8" s="90"/>
      <c r="AT8" s="90">
        <v>11</v>
      </c>
      <c r="AU8" s="90"/>
      <c r="AV8" s="90"/>
      <c r="AW8" s="90"/>
      <c r="AX8" s="90">
        <v>12</v>
      </c>
      <c r="AY8" s="90"/>
      <c r="AZ8" s="90"/>
      <c r="BA8" s="90"/>
      <c r="BB8" s="90">
        <v>13</v>
      </c>
      <c r="BC8" s="90"/>
      <c r="BD8" s="90"/>
      <c r="BE8" s="90"/>
      <c r="BF8" s="14"/>
      <c r="BG8" s="14"/>
      <c r="BH8" s="14"/>
      <c r="BI8" s="14"/>
      <c r="BJ8" s="14"/>
      <c r="BK8" s="14"/>
      <c r="BL8" s="14"/>
      <c r="BM8" s="14"/>
      <c r="BN8" s="14"/>
    </row>
    <row r="9" spans="1:66" s="15" customFormat="1" ht="24" customHeight="1">
      <c r="A9" s="94" t="s">
        <v>30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4"/>
      <c r="BG9" s="14"/>
      <c r="BH9" s="14"/>
      <c r="BI9" s="14"/>
      <c r="BJ9" s="14"/>
      <c r="BK9" s="14"/>
      <c r="BL9" s="14"/>
      <c r="BM9" s="14"/>
      <c r="BN9" s="14"/>
    </row>
    <row r="10" spans="1:66" s="11" customFormat="1" ht="36.75" customHeight="1" hidden="1">
      <c r="A10" s="97" t="s">
        <v>31</v>
      </c>
      <c r="B10" s="98"/>
      <c r="C10" s="98"/>
      <c r="D10" s="98"/>
      <c r="E10" s="99"/>
      <c r="F10" s="100"/>
      <c r="G10" s="100"/>
      <c r="H10" s="100"/>
      <c r="I10" s="100"/>
      <c r="J10" s="100"/>
      <c r="K10" s="100"/>
      <c r="L10" s="101"/>
      <c r="M10" s="102"/>
      <c r="N10" s="103"/>
      <c r="O10" s="103"/>
      <c r="P10" s="104"/>
      <c r="Q10" s="105"/>
      <c r="R10" s="105"/>
      <c r="S10" s="105"/>
      <c r="T10" s="98"/>
      <c r="U10" s="98"/>
      <c r="V10" s="98"/>
      <c r="W10" s="98"/>
      <c r="X10" s="98"/>
      <c r="Y10" s="98"/>
      <c r="Z10" s="98"/>
      <c r="AA10" s="98"/>
      <c r="AB10" s="105"/>
      <c r="AC10" s="105"/>
      <c r="AD10" s="105"/>
      <c r="AE10" s="105"/>
      <c r="AF10" s="105"/>
      <c r="AG10" s="105"/>
      <c r="AH10" s="105"/>
      <c r="AI10" s="105"/>
      <c r="AJ10" s="102"/>
      <c r="AK10" s="103"/>
      <c r="AL10" s="103"/>
      <c r="AM10" s="103"/>
      <c r="AN10" s="103"/>
      <c r="AO10" s="104"/>
      <c r="AP10" s="105"/>
      <c r="AQ10" s="105"/>
      <c r="AR10" s="105"/>
      <c r="AS10" s="105"/>
      <c r="AT10" s="102"/>
      <c r="AU10" s="103"/>
      <c r="AV10" s="103"/>
      <c r="AW10" s="104"/>
      <c r="AX10" s="102"/>
      <c r="AY10" s="103"/>
      <c r="AZ10" s="103"/>
      <c r="BA10" s="104"/>
      <c r="BB10" s="106"/>
      <c r="BC10" s="107"/>
      <c r="BD10" s="107"/>
      <c r="BE10" s="108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20.25" customHeight="1" hidden="1">
      <c r="A11" s="97" t="s">
        <v>32</v>
      </c>
      <c r="B11" s="98"/>
      <c r="C11" s="98"/>
      <c r="D11" s="98"/>
      <c r="E11" s="99"/>
      <c r="F11" s="100"/>
      <c r="G11" s="100"/>
      <c r="H11" s="100"/>
      <c r="I11" s="100"/>
      <c r="J11" s="100"/>
      <c r="K11" s="100"/>
      <c r="L11" s="101"/>
      <c r="M11" s="102"/>
      <c r="N11" s="103"/>
      <c r="O11" s="103"/>
      <c r="P11" s="104"/>
      <c r="Q11" s="105"/>
      <c r="R11" s="105"/>
      <c r="S11" s="105"/>
      <c r="T11" s="98"/>
      <c r="U11" s="98"/>
      <c r="V11" s="98"/>
      <c r="W11" s="98"/>
      <c r="X11" s="98"/>
      <c r="Y11" s="98"/>
      <c r="Z11" s="98"/>
      <c r="AA11" s="98"/>
      <c r="AB11" s="109"/>
      <c r="AC11" s="109"/>
      <c r="AD11" s="109"/>
      <c r="AE11" s="109"/>
      <c r="AF11" s="105"/>
      <c r="AG11" s="105"/>
      <c r="AH11" s="105"/>
      <c r="AI11" s="105"/>
      <c r="AJ11" s="102"/>
      <c r="AK11" s="103"/>
      <c r="AL11" s="103"/>
      <c r="AM11" s="103"/>
      <c r="AN11" s="103"/>
      <c r="AO11" s="104"/>
      <c r="AP11" s="105"/>
      <c r="AQ11" s="105"/>
      <c r="AR11" s="105"/>
      <c r="AS11" s="105"/>
      <c r="AT11" s="102"/>
      <c r="AU11" s="103"/>
      <c r="AV11" s="103"/>
      <c r="AW11" s="104"/>
      <c r="AX11" s="102"/>
      <c r="AY11" s="103"/>
      <c r="AZ11" s="103"/>
      <c r="BA11" s="104"/>
      <c r="BB11" s="106"/>
      <c r="BC11" s="107"/>
      <c r="BD11" s="107"/>
      <c r="BE11" s="108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36.75" customHeight="1" hidden="1">
      <c r="A12" s="97" t="s">
        <v>32</v>
      </c>
      <c r="B12" s="98"/>
      <c r="C12" s="98"/>
      <c r="D12" s="98"/>
      <c r="E12" s="99"/>
      <c r="F12" s="100"/>
      <c r="G12" s="100"/>
      <c r="H12" s="100"/>
      <c r="I12" s="100"/>
      <c r="J12" s="100"/>
      <c r="K12" s="100"/>
      <c r="L12" s="101"/>
      <c r="M12" s="105"/>
      <c r="N12" s="105"/>
      <c r="O12" s="105"/>
      <c r="P12" s="105"/>
      <c r="Q12" s="105"/>
      <c r="R12" s="105"/>
      <c r="S12" s="105"/>
      <c r="T12" s="98"/>
      <c r="U12" s="98"/>
      <c r="V12" s="98"/>
      <c r="W12" s="98"/>
      <c r="X12" s="98"/>
      <c r="Y12" s="98"/>
      <c r="Z12" s="98"/>
      <c r="AA12" s="98"/>
      <c r="AB12" s="105"/>
      <c r="AC12" s="105"/>
      <c r="AD12" s="105"/>
      <c r="AE12" s="105"/>
      <c r="AF12" s="105"/>
      <c r="AG12" s="105"/>
      <c r="AH12" s="105"/>
      <c r="AI12" s="105"/>
      <c r="AJ12" s="102"/>
      <c r="AK12" s="103"/>
      <c r="AL12" s="103"/>
      <c r="AM12" s="103"/>
      <c r="AN12" s="103"/>
      <c r="AO12" s="104"/>
      <c r="AP12" s="105"/>
      <c r="AQ12" s="105"/>
      <c r="AR12" s="105"/>
      <c r="AS12" s="105"/>
      <c r="AT12" s="102"/>
      <c r="AU12" s="103"/>
      <c r="AV12" s="103"/>
      <c r="AW12" s="104"/>
      <c r="AX12" s="102"/>
      <c r="AY12" s="103"/>
      <c r="AZ12" s="103"/>
      <c r="BA12" s="104"/>
      <c r="BB12" s="106"/>
      <c r="BC12" s="107"/>
      <c r="BD12" s="107"/>
      <c r="BE12" s="108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30.75" customHeight="1" hidden="1">
      <c r="A13" s="97" t="s">
        <v>44</v>
      </c>
      <c r="B13" s="98"/>
      <c r="C13" s="98"/>
      <c r="D13" s="98"/>
      <c r="E13" s="99"/>
      <c r="F13" s="100"/>
      <c r="G13" s="100"/>
      <c r="H13" s="100"/>
      <c r="I13" s="100"/>
      <c r="J13" s="100"/>
      <c r="K13" s="100"/>
      <c r="L13" s="101"/>
      <c r="M13" s="105"/>
      <c r="N13" s="105"/>
      <c r="O13" s="105"/>
      <c r="P13" s="105"/>
      <c r="Q13" s="105"/>
      <c r="R13" s="105"/>
      <c r="S13" s="105"/>
      <c r="T13" s="98"/>
      <c r="U13" s="98"/>
      <c r="V13" s="98"/>
      <c r="W13" s="98"/>
      <c r="X13" s="98"/>
      <c r="Y13" s="98"/>
      <c r="Z13" s="98"/>
      <c r="AA13" s="98"/>
      <c r="AB13" s="105"/>
      <c r="AC13" s="105"/>
      <c r="AD13" s="105"/>
      <c r="AE13" s="105"/>
      <c r="AF13" s="105"/>
      <c r="AG13" s="105"/>
      <c r="AH13" s="105"/>
      <c r="AI13" s="105"/>
      <c r="AJ13" s="102"/>
      <c r="AK13" s="103"/>
      <c r="AL13" s="103"/>
      <c r="AM13" s="103"/>
      <c r="AN13" s="103"/>
      <c r="AO13" s="104"/>
      <c r="AP13" s="105"/>
      <c r="AQ13" s="105"/>
      <c r="AR13" s="105"/>
      <c r="AS13" s="105"/>
      <c r="AT13" s="102"/>
      <c r="AU13" s="103"/>
      <c r="AV13" s="103"/>
      <c r="AW13" s="104"/>
      <c r="AX13" s="102"/>
      <c r="AY13" s="103"/>
      <c r="AZ13" s="103"/>
      <c r="BA13" s="104"/>
      <c r="BB13" s="106"/>
      <c r="BC13" s="107"/>
      <c r="BD13" s="107"/>
      <c r="BE13" s="108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48.75" customHeight="1" hidden="1">
      <c r="A14" s="110"/>
      <c r="B14" s="111"/>
      <c r="C14" s="111"/>
      <c r="D14" s="112"/>
      <c r="E14" s="113"/>
      <c r="F14" s="114"/>
      <c r="G14" s="114"/>
      <c r="H14" s="114"/>
      <c r="I14" s="114"/>
      <c r="J14" s="114"/>
      <c r="K14" s="114"/>
      <c r="L14" s="115"/>
      <c r="M14" s="116"/>
      <c r="N14" s="117"/>
      <c r="O14" s="117"/>
      <c r="P14" s="118"/>
      <c r="Q14" s="116"/>
      <c r="R14" s="117"/>
      <c r="S14" s="118"/>
      <c r="T14" s="119"/>
      <c r="U14" s="120"/>
      <c r="V14" s="120"/>
      <c r="W14" s="121"/>
      <c r="X14" s="119"/>
      <c r="Y14" s="120"/>
      <c r="Z14" s="120"/>
      <c r="AA14" s="121"/>
      <c r="AB14" s="116"/>
      <c r="AC14" s="117"/>
      <c r="AD14" s="117"/>
      <c r="AE14" s="118"/>
      <c r="AF14" s="116"/>
      <c r="AG14" s="117"/>
      <c r="AH14" s="117"/>
      <c r="AI14" s="118"/>
      <c r="AJ14" s="116"/>
      <c r="AK14" s="117"/>
      <c r="AL14" s="117"/>
      <c r="AM14" s="117"/>
      <c r="AN14" s="117"/>
      <c r="AO14" s="118"/>
      <c r="AP14" s="122"/>
      <c r="AQ14" s="123"/>
      <c r="AR14" s="123"/>
      <c r="AS14" s="124"/>
      <c r="AT14" s="122"/>
      <c r="AU14" s="123"/>
      <c r="AV14" s="123"/>
      <c r="AW14" s="125"/>
      <c r="AX14" s="126"/>
      <c r="AY14" s="123"/>
      <c r="AZ14" s="123"/>
      <c r="BA14" s="124"/>
      <c r="BB14" s="122"/>
      <c r="BC14" s="123"/>
      <c r="BD14" s="123"/>
      <c r="BE14" s="125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39" customHeight="1" hidden="1">
      <c r="A15" s="110"/>
      <c r="B15" s="111"/>
      <c r="C15" s="111"/>
      <c r="D15" s="112"/>
      <c r="E15" s="113"/>
      <c r="F15" s="114"/>
      <c r="G15" s="114"/>
      <c r="H15" s="114"/>
      <c r="I15" s="114"/>
      <c r="J15" s="114"/>
      <c r="K15" s="114"/>
      <c r="L15" s="115"/>
      <c r="M15" s="116"/>
      <c r="N15" s="117"/>
      <c r="O15" s="117"/>
      <c r="P15" s="118"/>
      <c r="Q15" s="116"/>
      <c r="R15" s="117"/>
      <c r="S15" s="118"/>
      <c r="T15" s="119"/>
      <c r="U15" s="120"/>
      <c r="V15" s="120"/>
      <c r="W15" s="121"/>
      <c r="X15" s="119"/>
      <c r="Y15" s="120"/>
      <c r="Z15" s="120"/>
      <c r="AA15" s="121"/>
      <c r="AB15" s="116"/>
      <c r="AC15" s="117"/>
      <c r="AD15" s="117"/>
      <c r="AE15" s="118"/>
      <c r="AF15" s="116"/>
      <c r="AG15" s="117"/>
      <c r="AH15" s="117"/>
      <c r="AI15" s="118"/>
      <c r="AJ15" s="116"/>
      <c r="AK15" s="117"/>
      <c r="AL15" s="117"/>
      <c r="AM15" s="117"/>
      <c r="AN15" s="117"/>
      <c r="AO15" s="118"/>
      <c r="AP15" s="122"/>
      <c r="AQ15" s="123"/>
      <c r="AR15" s="123"/>
      <c r="AS15" s="124"/>
      <c r="AT15" s="122"/>
      <c r="AU15" s="123"/>
      <c r="AV15" s="123"/>
      <c r="AW15" s="124"/>
      <c r="AX15" s="122"/>
      <c r="AY15" s="123"/>
      <c r="AZ15" s="123"/>
      <c r="BA15" s="124"/>
      <c r="BB15" s="122"/>
      <c r="BC15" s="123"/>
      <c r="BD15" s="123"/>
      <c r="BE15" s="125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28.5" customHeight="1" hidden="1">
      <c r="A16" s="110"/>
      <c r="B16" s="111"/>
      <c r="C16" s="111"/>
      <c r="D16" s="112"/>
      <c r="E16" s="113"/>
      <c r="F16" s="114"/>
      <c r="G16" s="114"/>
      <c r="H16" s="114"/>
      <c r="I16" s="114"/>
      <c r="J16" s="114"/>
      <c r="K16" s="114"/>
      <c r="L16" s="115"/>
      <c r="M16" s="116"/>
      <c r="N16" s="117"/>
      <c r="O16" s="117"/>
      <c r="P16" s="118"/>
      <c r="Q16" s="116"/>
      <c r="R16" s="117"/>
      <c r="S16" s="118"/>
      <c r="T16" s="119"/>
      <c r="U16" s="120"/>
      <c r="V16" s="120"/>
      <c r="W16" s="121"/>
      <c r="X16" s="119"/>
      <c r="Y16" s="120"/>
      <c r="Z16" s="120"/>
      <c r="AA16" s="121"/>
      <c r="AB16" s="116"/>
      <c r="AC16" s="117"/>
      <c r="AD16" s="117"/>
      <c r="AE16" s="118"/>
      <c r="AF16" s="116"/>
      <c r="AG16" s="117"/>
      <c r="AH16" s="117"/>
      <c r="AI16" s="118"/>
      <c r="AJ16" s="116"/>
      <c r="AK16" s="117"/>
      <c r="AL16" s="117"/>
      <c r="AM16" s="117"/>
      <c r="AN16" s="117"/>
      <c r="AO16" s="118"/>
      <c r="AP16" s="122"/>
      <c r="AQ16" s="123"/>
      <c r="AR16" s="123"/>
      <c r="AS16" s="124"/>
      <c r="AT16" s="122"/>
      <c r="AU16" s="123"/>
      <c r="AV16" s="123"/>
      <c r="AW16" s="124"/>
      <c r="AX16" s="122"/>
      <c r="AY16" s="123"/>
      <c r="AZ16" s="123"/>
      <c r="BA16" s="124"/>
      <c r="BB16" s="122"/>
      <c r="BC16" s="123"/>
      <c r="BD16" s="123"/>
      <c r="BE16" s="125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24" customHeight="1" hidden="1">
      <c r="A17" s="110"/>
      <c r="B17" s="111"/>
      <c r="C17" s="111"/>
      <c r="D17" s="112"/>
      <c r="E17" s="113"/>
      <c r="F17" s="114"/>
      <c r="G17" s="114"/>
      <c r="H17" s="114"/>
      <c r="I17" s="114"/>
      <c r="J17" s="114"/>
      <c r="K17" s="114"/>
      <c r="L17" s="115"/>
      <c r="M17" s="116"/>
      <c r="N17" s="117"/>
      <c r="O17" s="117"/>
      <c r="P17" s="118"/>
      <c r="Q17" s="116"/>
      <c r="R17" s="117"/>
      <c r="S17" s="118"/>
      <c r="T17" s="119"/>
      <c r="U17" s="120"/>
      <c r="V17" s="120"/>
      <c r="W17" s="121"/>
      <c r="X17" s="119"/>
      <c r="Y17" s="120"/>
      <c r="Z17" s="120"/>
      <c r="AA17" s="121"/>
      <c r="AB17" s="116"/>
      <c r="AC17" s="117"/>
      <c r="AD17" s="117"/>
      <c r="AE17" s="118"/>
      <c r="AF17" s="116"/>
      <c r="AG17" s="117"/>
      <c r="AH17" s="117"/>
      <c r="AI17" s="118"/>
      <c r="AJ17" s="116"/>
      <c r="AK17" s="117"/>
      <c r="AL17" s="117"/>
      <c r="AM17" s="117"/>
      <c r="AN17" s="117"/>
      <c r="AO17" s="118"/>
      <c r="AP17" s="122"/>
      <c r="AQ17" s="123"/>
      <c r="AR17" s="123"/>
      <c r="AS17" s="124"/>
      <c r="AT17" s="122"/>
      <c r="AU17" s="123"/>
      <c r="AV17" s="123"/>
      <c r="AW17" s="124"/>
      <c r="AX17" s="122"/>
      <c r="AY17" s="123"/>
      <c r="AZ17" s="123"/>
      <c r="BA17" s="124"/>
      <c r="BB17" s="122"/>
      <c r="BC17" s="123"/>
      <c r="BD17" s="123"/>
      <c r="BE17" s="125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37.5" customHeight="1" hidden="1" thickBot="1">
      <c r="A18" s="110"/>
      <c r="B18" s="111"/>
      <c r="C18" s="111"/>
      <c r="D18" s="112"/>
      <c r="E18" s="127"/>
      <c r="F18" s="128"/>
      <c r="G18" s="128"/>
      <c r="H18" s="128"/>
      <c r="I18" s="128"/>
      <c r="J18" s="128"/>
      <c r="K18" s="128"/>
      <c r="L18" s="129"/>
      <c r="M18" s="116"/>
      <c r="N18" s="117"/>
      <c r="O18" s="117"/>
      <c r="P18" s="118"/>
      <c r="Q18" s="116"/>
      <c r="R18" s="117"/>
      <c r="S18" s="118"/>
      <c r="T18" s="119"/>
      <c r="U18" s="120"/>
      <c r="V18" s="120"/>
      <c r="W18" s="121"/>
      <c r="X18" s="119"/>
      <c r="Y18" s="120"/>
      <c r="Z18" s="120"/>
      <c r="AA18" s="121"/>
      <c r="AB18" s="116"/>
      <c r="AC18" s="117"/>
      <c r="AD18" s="117"/>
      <c r="AE18" s="118"/>
      <c r="AF18" s="116"/>
      <c r="AG18" s="117"/>
      <c r="AH18" s="117"/>
      <c r="AI18" s="118"/>
      <c r="AJ18" s="116"/>
      <c r="AK18" s="117"/>
      <c r="AL18" s="117"/>
      <c r="AM18" s="117"/>
      <c r="AN18" s="117"/>
      <c r="AO18" s="118"/>
      <c r="AP18" s="122"/>
      <c r="AQ18" s="123"/>
      <c r="AR18" s="123"/>
      <c r="AS18" s="124"/>
      <c r="AT18" s="122"/>
      <c r="AU18" s="123"/>
      <c r="AV18" s="123"/>
      <c r="AW18" s="124"/>
      <c r="AX18" s="122"/>
      <c r="AY18" s="123"/>
      <c r="AZ18" s="123"/>
      <c r="BA18" s="124"/>
      <c r="BB18" s="122"/>
      <c r="BC18" s="123"/>
      <c r="BD18" s="123"/>
      <c r="BE18" s="125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50" customFormat="1" ht="33.75" customHeight="1">
      <c r="A19" s="130" t="s">
        <v>31</v>
      </c>
      <c r="B19" s="131"/>
      <c r="C19" s="131"/>
      <c r="D19" s="132"/>
      <c r="E19" s="133" t="s">
        <v>51</v>
      </c>
      <c r="F19" s="134"/>
      <c r="G19" s="134"/>
      <c r="H19" s="134"/>
      <c r="I19" s="134"/>
      <c r="J19" s="134"/>
      <c r="K19" s="134"/>
      <c r="L19" s="135"/>
      <c r="M19" s="136">
        <v>1544</v>
      </c>
      <c r="N19" s="137"/>
      <c r="O19" s="137"/>
      <c r="P19" s="138"/>
      <c r="Q19" s="139">
        <f>M19</f>
        <v>1544</v>
      </c>
      <c r="R19" s="140"/>
      <c r="S19" s="141"/>
      <c r="T19" s="142" t="s">
        <v>68</v>
      </c>
      <c r="U19" s="143"/>
      <c r="V19" s="143"/>
      <c r="W19" s="144"/>
      <c r="X19" s="139" t="s">
        <v>89</v>
      </c>
      <c r="Y19" s="140"/>
      <c r="Z19" s="140"/>
      <c r="AA19" s="141"/>
      <c r="AB19" s="139">
        <v>344243</v>
      </c>
      <c r="AC19" s="140"/>
      <c r="AD19" s="140"/>
      <c r="AE19" s="141"/>
      <c r="AF19" s="139">
        <f>325154.5+3446.63+407.54+3000</f>
        <v>332008.67</v>
      </c>
      <c r="AG19" s="140"/>
      <c r="AH19" s="140"/>
      <c r="AI19" s="141"/>
      <c r="AJ19" s="139">
        <f>79073.33+81.51</f>
        <v>79154.84</v>
      </c>
      <c r="AK19" s="140"/>
      <c r="AL19" s="140"/>
      <c r="AM19" s="140"/>
      <c r="AN19" s="140"/>
      <c r="AO19" s="141"/>
      <c r="AP19" s="145">
        <f>AX19+BB19</f>
        <v>252853.83</v>
      </c>
      <c r="AQ19" s="145"/>
      <c r="AR19" s="145"/>
      <c r="AS19" s="145"/>
      <c r="AT19" s="139"/>
      <c r="AU19" s="140"/>
      <c r="AV19" s="140"/>
      <c r="AW19" s="141"/>
      <c r="AX19" s="139">
        <v>170700</v>
      </c>
      <c r="AY19" s="140"/>
      <c r="AZ19" s="140"/>
      <c r="BA19" s="141"/>
      <c r="BB19" s="139">
        <f>AF19-AX19-AJ19</f>
        <v>82153.82999999999</v>
      </c>
      <c r="BC19" s="140"/>
      <c r="BD19" s="140"/>
      <c r="BE19" s="146"/>
      <c r="BF19" s="49"/>
      <c r="BG19" s="49"/>
      <c r="BH19" s="49"/>
      <c r="BI19" s="49"/>
      <c r="BJ19" s="49"/>
      <c r="BK19" s="49"/>
      <c r="BL19" s="49"/>
      <c r="BM19" s="49"/>
      <c r="BN19" s="49"/>
    </row>
    <row r="20" spans="1:66" s="37" customFormat="1" ht="35.25" customHeight="1" hidden="1">
      <c r="A20" s="130">
        <v>2</v>
      </c>
      <c r="B20" s="131"/>
      <c r="C20" s="131"/>
      <c r="D20" s="132"/>
      <c r="E20" s="133" t="s">
        <v>49</v>
      </c>
      <c r="F20" s="134"/>
      <c r="G20" s="134"/>
      <c r="H20" s="134"/>
      <c r="I20" s="134"/>
      <c r="J20" s="134"/>
      <c r="K20" s="134"/>
      <c r="L20" s="135"/>
      <c r="M20" s="136"/>
      <c r="N20" s="137"/>
      <c r="O20" s="137"/>
      <c r="P20" s="138"/>
      <c r="Q20" s="139"/>
      <c r="R20" s="140"/>
      <c r="S20" s="141"/>
      <c r="T20" s="139"/>
      <c r="U20" s="140"/>
      <c r="V20" s="140"/>
      <c r="W20" s="141"/>
      <c r="X20" s="147"/>
      <c r="Y20" s="131"/>
      <c r="Z20" s="131"/>
      <c r="AA20" s="132"/>
      <c r="AB20" s="139"/>
      <c r="AC20" s="140"/>
      <c r="AD20" s="140"/>
      <c r="AE20" s="141"/>
      <c r="AF20" s="139"/>
      <c r="AG20" s="140"/>
      <c r="AH20" s="140"/>
      <c r="AI20" s="141"/>
      <c r="AJ20" s="139"/>
      <c r="AK20" s="140"/>
      <c r="AL20" s="140"/>
      <c r="AM20" s="140"/>
      <c r="AN20" s="140"/>
      <c r="AO20" s="141"/>
      <c r="AP20" s="145"/>
      <c r="AQ20" s="145"/>
      <c r="AR20" s="145"/>
      <c r="AS20" s="145"/>
      <c r="AT20" s="139"/>
      <c r="AU20" s="140"/>
      <c r="AV20" s="140"/>
      <c r="AW20" s="141"/>
      <c r="AX20" s="139"/>
      <c r="AY20" s="140"/>
      <c r="AZ20" s="140"/>
      <c r="BA20" s="141"/>
      <c r="BB20" s="139"/>
      <c r="BC20" s="140"/>
      <c r="BD20" s="140"/>
      <c r="BE20" s="146"/>
      <c r="BF20" s="36"/>
      <c r="BG20" s="36"/>
      <c r="BH20" s="36"/>
      <c r="BI20" s="36"/>
      <c r="BJ20" s="36"/>
      <c r="BK20" s="36"/>
      <c r="BL20" s="36"/>
      <c r="BM20" s="36"/>
      <c r="BN20" s="36"/>
    </row>
    <row r="21" spans="1:66" s="37" customFormat="1" ht="34.5" customHeight="1" hidden="1" thickBot="1">
      <c r="A21" s="130">
        <v>3</v>
      </c>
      <c r="B21" s="131"/>
      <c r="C21" s="131"/>
      <c r="D21" s="132"/>
      <c r="E21" s="148" t="s">
        <v>52</v>
      </c>
      <c r="F21" s="149"/>
      <c r="G21" s="149"/>
      <c r="H21" s="149"/>
      <c r="I21" s="149"/>
      <c r="J21" s="149"/>
      <c r="K21" s="149"/>
      <c r="L21" s="150"/>
      <c r="M21" s="136"/>
      <c r="N21" s="137"/>
      <c r="O21" s="137"/>
      <c r="P21" s="138"/>
      <c r="Q21" s="139"/>
      <c r="R21" s="140"/>
      <c r="S21" s="141"/>
      <c r="T21" s="139"/>
      <c r="U21" s="140"/>
      <c r="V21" s="140"/>
      <c r="W21" s="141"/>
      <c r="X21" s="147"/>
      <c r="Y21" s="131"/>
      <c r="Z21" s="131"/>
      <c r="AA21" s="132"/>
      <c r="AB21" s="139"/>
      <c r="AC21" s="140"/>
      <c r="AD21" s="140"/>
      <c r="AE21" s="141"/>
      <c r="AF21" s="139"/>
      <c r="AG21" s="140"/>
      <c r="AH21" s="140"/>
      <c r="AI21" s="141"/>
      <c r="AJ21" s="139"/>
      <c r="AK21" s="140"/>
      <c r="AL21" s="140"/>
      <c r="AM21" s="140"/>
      <c r="AN21" s="140"/>
      <c r="AO21" s="141"/>
      <c r="AP21" s="145"/>
      <c r="AQ21" s="145"/>
      <c r="AR21" s="145"/>
      <c r="AS21" s="145"/>
      <c r="AT21" s="139"/>
      <c r="AU21" s="140"/>
      <c r="AV21" s="140"/>
      <c r="AW21" s="141"/>
      <c r="AX21" s="139"/>
      <c r="AY21" s="140"/>
      <c r="AZ21" s="140"/>
      <c r="BA21" s="141"/>
      <c r="BB21" s="139"/>
      <c r="BC21" s="140"/>
      <c r="BD21" s="140"/>
      <c r="BE21" s="146"/>
      <c r="BF21" s="36"/>
      <c r="BG21" s="36"/>
      <c r="BH21" s="36"/>
      <c r="BI21" s="36"/>
      <c r="BJ21" s="36"/>
      <c r="BK21" s="36"/>
      <c r="BL21" s="36"/>
      <c r="BM21" s="36"/>
      <c r="BN21" s="36"/>
    </row>
    <row r="22" spans="1:66" s="37" customFormat="1" ht="34.5" customHeight="1">
      <c r="A22" s="130" t="s">
        <v>32</v>
      </c>
      <c r="B22" s="131"/>
      <c r="C22" s="131"/>
      <c r="D22" s="132"/>
      <c r="E22" s="133" t="s">
        <v>74</v>
      </c>
      <c r="F22" s="134"/>
      <c r="G22" s="134"/>
      <c r="H22" s="134"/>
      <c r="I22" s="134"/>
      <c r="J22" s="134"/>
      <c r="K22" s="134"/>
      <c r="L22" s="135"/>
      <c r="M22" s="136">
        <v>1394</v>
      </c>
      <c r="N22" s="137"/>
      <c r="O22" s="137"/>
      <c r="P22" s="138"/>
      <c r="Q22" s="139">
        <f>M22</f>
        <v>1394</v>
      </c>
      <c r="R22" s="140"/>
      <c r="S22" s="141"/>
      <c r="T22" s="139" t="s">
        <v>80</v>
      </c>
      <c r="U22" s="140"/>
      <c r="V22" s="140"/>
      <c r="W22" s="141"/>
      <c r="X22" s="147" t="s">
        <v>81</v>
      </c>
      <c r="Y22" s="131"/>
      <c r="Z22" s="131"/>
      <c r="AA22" s="132"/>
      <c r="AB22" s="139"/>
      <c r="AC22" s="140"/>
      <c r="AD22" s="140"/>
      <c r="AE22" s="141"/>
      <c r="AF22" s="139">
        <v>230000</v>
      </c>
      <c r="AG22" s="140"/>
      <c r="AH22" s="140"/>
      <c r="AI22" s="141"/>
      <c r="AJ22" s="139"/>
      <c r="AK22" s="140"/>
      <c r="AL22" s="140"/>
      <c r="AM22" s="140"/>
      <c r="AN22" s="140"/>
      <c r="AO22" s="141"/>
      <c r="AP22" s="145">
        <f>AX22+BB22</f>
        <v>230000</v>
      </c>
      <c r="AQ22" s="145"/>
      <c r="AR22" s="145"/>
      <c r="AS22" s="145"/>
      <c r="AT22" s="139"/>
      <c r="AU22" s="140"/>
      <c r="AV22" s="140"/>
      <c r="AW22" s="141"/>
      <c r="AX22" s="139"/>
      <c r="AY22" s="140"/>
      <c r="AZ22" s="140"/>
      <c r="BA22" s="141"/>
      <c r="BB22" s="139">
        <v>230000</v>
      </c>
      <c r="BC22" s="140"/>
      <c r="BD22" s="140"/>
      <c r="BE22" s="146"/>
      <c r="BF22" s="36"/>
      <c r="BG22" s="36"/>
      <c r="BH22" s="36"/>
      <c r="BI22" s="36"/>
      <c r="BJ22" s="36"/>
      <c r="BK22" s="36"/>
      <c r="BL22" s="36"/>
      <c r="BM22" s="36"/>
      <c r="BN22" s="36"/>
    </row>
    <row r="23" spans="1:66" s="37" customFormat="1" ht="32.25" customHeight="1" hidden="1">
      <c r="A23" s="130">
        <v>5</v>
      </c>
      <c r="B23" s="131"/>
      <c r="C23" s="131"/>
      <c r="D23" s="132"/>
      <c r="E23" s="133" t="s">
        <v>75</v>
      </c>
      <c r="F23" s="134"/>
      <c r="G23" s="134"/>
      <c r="H23" s="134"/>
      <c r="I23" s="134"/>
      <c r="J23" s="134"/>
      <c r="K23" s="134"/>
      <c r="L23" s="135"/>
      <c r="M23" s="136"/>
      <c r="N23" s="137"/>
      <c r="O23" s="137"/>
      <c r="P23" s="138"/>
      <c r="Q23" s="139"/>
      <c r="R23" s="140"/>
      <c r="S23" s="141"/>
      <c r="T23" s="139"/>
      <c r="U23" s="140"/>
      <c r="V23" s="140"/>
      <c r="W23" s="141"/>
      <c r="X23" s="139"/>
      <c r="Y23" s="140"/>
      <c r="Z23" s="140"/>
      <c r="AA23" s="141"/>
      <c r="AB23" s="139"/>
      <c r="AC23" s="140"/>
      <c r="AD23" s="140"/>
      <c r="AE23" s="141"/>
      <c r="AF23" s="139"/>
      <c r="AG23" s="140"/>
      <c r="AH23" s="140"/>
      <c r="AI23" s="141"/>
      <c r="AJ23" s="139"/>
      <c r="AK23" s="140"/>
      <c r="AL23" s="140"/>
      <c r="AM23" s="140"/>
      <c r="AN23" s="140"/>
      <c r="AO23" s="141"/>
      <c r="AP23" s="145"/>
      <c r="AQ23" s="145"/>
      <c r="AR23" s="145"/>
      <c r="AS23" s="145"/>
      <c r="AT23" s="139"/>
      <c r="AU23" s="140"/>
      <c r="AV23" s="140"/>
      <c r="AW23" s="141"/>
      <c r="AX23" s="139"/>
      <c r="AY23" s="140"/>
      <c r="AZ23" s="140"/>
      <c r="BA23" s="141"/>
      <c r="BB23" s="139"/>
      <c r="BC23" s="140"/>
      <c r="BD23" s="140"/>
      <c r="BE23" s="146"/>
      <c r="BF23" s="36"/>
      <c r="BG23" s="36"/>
      <c r="BH23" s="36"/>
      <c r="BI23" s="36"/>
      <c r="BJ23" s="36"/>
      <c r="BK23" s="36"/>
      <c r="BL23" s="36"/>
      <c r="BM23" s="36"/>
      <c r="BN23" s="36"/>
    </row>
    <row r="24" spans="1:66" s="37" customFormat="1" ht="34.5" customHeight="1" hidden="1">
      <c r="A24" s="130">
        <v>6</v>
      </c>
      <c r="B24" s="131"/>
      <c r="C24" s="131"/>
      <c r="D24" s="132"/>
      <c r="E24" s="133" t="s">
        <v>76</v>
      </c>
      <c r="F24" s="134"/>
      <c r="G24" s="134"/>
      <c r="H24" s="134"/>
      <c r="I24" s="134"/>
      <c r="J24" s="134"/>
      <c r="K24" s="134"/>
      <c r="L24" s="135"/>
      <c r="M24" s="136"/>
      <c r="N24" s="137"/>
      <c r="O24" s="137"/>
      <c r="P24" s="138"/>
      <c r="Q24" s="139"/>
      <c r="R24" s="140"/>
      <c r="S24" s="141"/>
      <c r="T24" s="139"/>
      <c r="U24" s="140"/>
      <c r="V24" s="140"/>
      <c r="W24" s="141"/>
      <c r="X24" s="147"/>
      <c r="Y24" s="131"/>
      <c r="Z24" s="131"/>
      <c r="AA24" s="132"/>
      <c r="AB24" s="139"/>
      <c r="AC24" s="140"/>
      <c r="AD24" s="140"/>
      <c r="AE24" s="141"/>
      <c r="AF24" s="139"/>
      <c r="AG24" s="140"/>
      <c r="AH24" s="140"/>
      <c r="AI24" s="141"/>
      <c r="AJ24" s="139"/>
      <c r="AK24" s="140"/>
      <c r="AL24" s="140"/>
      <c r="AM24" s="140"/>
      <c r="AN24" s="140"/>
      <c r="AO24" s="141"/>
      <c r="AP24" s="145">
        <f>AX24+BB24</f>
        <v>0</v>
      </c>
      <c r="AQ24" s="145"/>
      <c r="AR24" s="145"/>
      <c r="AS24" s="145"/>
      <c r="AT24" s="139"/>
      <c r="AU24" s="140"/>
      <c r="AV24" s="140"/>
      <c r="AW24" s="141"/>
      <c r="AX24" s="139"/>
      <c r="AY24" s="140"/>
      <c r="AZ24" s="140"/>
      <c r="BA24" s="141"/>
      <c r="BB24" s="139"/>
      <c r="BC24" s="140"/>
      <c r="BD24" s="140"/>
      <c r="BE24" s="146"/>
      <c r="BF24" s="36"/>
      <c r="BG24" s="36"/>
      <c r="BH24" s="36"/>
      <c r="BI24" s="36"/>
      <c r="BJ24" s="36"/>
      <c r="BK24" s="36"/>
      <c r="BL24" s="36"/>
      <c r="BM24" s="36"/>
      <c r="BN24" s="36"/>
    </row>
    <row r="25" spans="1:66" s="56" customFormat="1" ht="27.75" customHeight="1" thickBot="1">
      <c r="A25" s="151"/>
      <c r="B25" s="152"/>
      <c r="C25" s="152"/>
      <c r="D25" s="152"/>
      <c r="E25" s="153" t="s">
        <v>13</v>
      </c>
      <c r="F25" s="154"/>
      <c r="G25" s="154"/>
      <c r="H25" s="154"/>
      <c r="I25" s="154"/>
      <c r="J25" s="154"/>
      <c r="K25" s="154"/>
      <c r="L25" s="155"/>
      <c r="M25" s="156">
        <f>M20+M21+M22+M23+M24+M19</f>
        <v>2938</v>
      </c>
      <c r="N25" s="156"/>
      <c r="O25" s="156"/>
      <c r="P25" s="156"/>
      <c r="Q25" s="156">
        <v>2938</v>
      </c>
      <c r="R25" s="156"/>
      <c r="S25" s="156"/>
      <c r="T25" s="157"/>
      <c r="U25" s="157"/>
      <c r="V25" s="157"/>
      <c r="W25" s="157"/>
      <c r="X25" s="157"/>
      <c r="Y25" s="157"/>
      <c r="Z25" s="157"/>
      <c r="AA25" s="157"/>
      <c r="AB25" s="156">
        <f>AB20+AB21+AB22+AB23+AB24</f>
        <v>0</v>
      </c>
      <c r="AC25" s="156"/>
      <c r="AD25" s="156"/>
      <c r="AE25" s="156"/>
      <c r="AF25" s="156">
        <f>AF20+AF21+AF22+AF23+AF24+AF19</f>
        <v>562008.6699999999</v>
      </c>
      <c r="AG25" s="156"/>
      <c r="AH25" s="156"/>
      <c r="AI25" s="156"/>
      <c r="AJ25" s="158">
        <f>AJ14+AJ15+AJ16+AJ17+AJ18+AJ19+AJ20+AJ21+AJ22+AJ23+AJ24</f>
        <v>79154.84</v>
      </c>
      <c r="AK25" s="159"/>
      <c r="AL25" s="159"/>
      <c r="AM25" s="159"/>
      <c r="AN25" s="159"/>
      <c r="AO25" s="160"/>
      <c r="AP25" s="156">
        <f>AP20+AP21+AP22+AP23+AP24+AP19</f>
        <v>482853.82999999996</v>
      </c>
      <c r="AQ25" s="156"/>
      <c r="AR25" s="156"/>
      <c r="AS25" s="156"/>
      <c r="AT25" s="156">
        <f>AT20+AT21+AT22+AT23+AT24</f>
        <v>0</v>
      </c>
      <c r="AU25" s="156"/>
      <c r="AV25" s="156"/>
      <c r="AW25" s="156"/>
      <c r="AX25" s="161">
        <f>AX20+AX21+AX22+AX23+AX24+AX19</f>
        <v>170700</v>
      </c>
      <c r="AY25" s="161"/>
      <c r="AZ25" s="161"/>
      <c r="BA25" s="161"/>
      <c r="BB25" s="161">
        <f>BB20+BB21+BB22+BB23+BB24+BB19</f>
        <v>312153.82999999996</v>
      </c>
      <c r="BC25" s="161"/>
      <c r="BD25" s="161"/>
      <c r="BE25" s="161"/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66" s="15" customFormat="1" ht="33.75" customHeight="1">
      <c r="A26" s="94" t="s">
        <v>33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6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s="48" customFormat="1" ht="33.75" customHeight="1" hidden="1">
      <c r="A27" s="162"/>
      <c r="B27" s="163"/>
      <c r="C27" s="163"/>
      <c r="D27" s="164"/>
      <c r="E27" s="113"/>
      <c r="F27" s="114"/>
      <c r="G27" s="114"/>
      <c r="H27" s="114"/>
      <c r="I27" s="114"/>
      <c r="J27" s="114"/>
      <c r="K27" s="114"/>
      <c r="L27" s="115"/>
      <c r="M27" s="165"/>
      <c r="N27" s="166"/>
      <c r="O27" s="166"/>
      <c r="P27" s="167"/>
      <c r="Q27" s="122"/>
      <c r="R27" s="123"/>
      <c r="S27" s="124"/>
      <c r="T27" s="168"/>
      <c r="U27" s="169"/>
      <c r="V27" s="169"/>
      <c r="W27" s="170"/>
      <c r="X27" s="122"/>
      <c r="Y27" s="123"/>
      <c r="Z27" s="123"/>
      <c r="AA27" s="124"/>
      <c r="AB27" s="122"/>
      <c r="AC27" s="123"/>
      <c r="AD27" s="123"/>
      <c r="AE27" s="124"/>
      <c r="AF27" s="122"/>
      <c r="AG27" s="123"/>
      <c r="AH27" s="123"/>
      <c r="AI27" s="124"/>
      <c r="AJ27" s="122"/>
      <c r="AK27" s="123"/>
      <c r="AL27" s="123"/>
      <c r="AM27" s="123"/>
      <c r="AN27" s="123"/>
      <c r="AO27" s="124"/>
      <c r="AP27" s="171"/>
      <c r="AQ27" s="171"/>
      <c r="AR27" s="171"/>
      <c r="AS27" s="171"/>
      <c r="AT27" s="122"/>
      <c r="AU27" s="123"/>
      <c r="AV27" s="123"/>
      <c r="AW27" s="124"/>
      <c r="AX27" s="122"/>
      <c r="AY27" s="123"/>
      <c r="AZ27" s="123"/>
      <c r="BA27" s="124"/>
      <c r="BB27" s="122"/>
      <c r="BC27" s="123"/>
      <c r="BD27" s="123"/>
      <c r="BE27" s="125"/>
      <c r="BF27" s="47"/>
      <c r="BG27" s="47"/>
      <c r="BH27" s="47"/>
      <c r="BI27" s="47"/>
      <c r="BJ27" s="47"/>
      <c r="BK27" s="47"/>
      <c r="BL27" s="47"/>
      <c r="BM27" s="47"/>
      <c r="BN27" s="47"/>
    </row>
    <row r="28" spans="1:66" s="29" customFormat="1" ht="41.25" customHeight="1" hidden="1">
      <c r="A28" s="172"/>
      <c r="B28" s="173"/>
      <c r="C28" s="173"/>
      <c r="D28" s="173"/>
      <c r="E28" s="113"/>
      <c r="F28" s="114"/>
      <c r="G28" s="114"/>
      <c r="H28" s="114"/>
      <c r="I28" s="114"/>
      <c r="J28" s="114"/>
      <c r="K28" s="114"/>
      <c r="L28" s="115"/>
      <c r="M28" s="174"/>
      <c r="N28" s="174"/>
      <c r="O28" s="174"/>
      <c r="P28" s="174"/>
      <c r="Q28" s="174"/>
      <c r="R28" s="174"/>
      <c r="S28" s="174"/>
      <c r="T28" s="173"/>
      <c r="U28" s="173"/>
      <c r="V28" s="173"/>
      <c r="W28" s="173"/>
      <c r="X28" s="173"/>
      <c r="Y28" s="173"/>
      <c r="Z28" s="173"/>
      <c r="AA28" s="173"/>
      <c r="AB28" s="174"/>
      <c r="AC28" s="174"/>
      <c r="AD28" s="174"/>
      <c r="AE28" s="174"/>
      <c r="AF28" s="174"/>
      <c r="AG28" s="174"/>
      <c r="AH28" s="174"/>
      <c r="AI28" s="174"/>
      <c r="AJ28" s="116"/>
      <c r="AK28" s="117"/>
      <c r="AL28" s="117"/>
      <c r="AM28" s="117"/>
      <c r="AN28" s="117"/>
      <c r="AO28" s="118"/>
      <c r="AP28" s="171"/>
      <c r="AQ28" s="171"/>
      <c r="AR28" s="171"/>
      <c r="AS28" s="171"/>
      <c r="AT28" s="122"/>
      <c r="AU28" s="123"/>
      <c r="AV28" s="123"/>
      <c r="AW28" s="125"/>
      <c r="AX28" s="122"/>
      <c r="AY28" s="123"/>
      <c r="AZ28" s="123"/>
      <c r="BA28" s="124"/>
      <c r="BB28" s="122"/>
      <c r="BC28" s="123"/>
      <c r="BD28" s="123"/>
      <c r="BE28" s="125"/>
      <c r="BF28" s="28"/>
      <c r="BG28" s="28"/>
      <c r="BH28" s="28"/>
      <c r="BI28" s="28"/>
      <c r="BJ28" s="28"/>
      <c r="BK28" s="28"/>
      <c r="BL28" s="28"/>
      <c r="BM28" s="28"/>
      <c r="BN28" s="28"/>
    </row>
    <row r="29" spans="1:66" s="29" customFormat="1" ht="39" customHeight="1" hidden="1">
      <c r="A29" s="172"/>
      <c r="B29" s="173"/>
      <c r="C29" s="173"/>
      <c r="D29" s="173"/>
      <c r="E29" s="113"/>
      <c r="F29" s="114"/>
      <c r="G29" s="114"/>
      <c r="H29" s="114"/>
      <c r="I29" s="114"/>
      <c r="J29" s="114"/>
      <c r="K29" s="114"/>
      <c r="L29" s="115"/>
      <c r="M29" s="174"/>
      <c r="N29" s="174"/>
      <c r="O29" s="174"/>
      <c r="P29" s="174"/>
      <c r="Q29" s="174"/>
      <c r="R29" s="174"/>
      <c r="S29" s="174"/>
      <c r="T29" s="173"/>
      <c r="U29" s="173"/>
      <c r="V29" s="173"/>
      <c r="W29" s="173"/>
      <c r="X29" s="173"/>
      <c r="Y29" s="173"/>
      <c r="Z29" s="173"/>
      <c r="AA29" s="173"/>
      <c r="AB29" s="174"/>
      <c r="AC29" s="174"/>
      <c r="AD29" s="174"/>
      <c r="AE29" s="174"/>
      <c r="AF29" s="174"/>
      <c r="AG29" s="174"/>
      <c r="AH29" s="174"/>
      <c r="AI29" s="174"/>
      <c r="AJ29" s="116"/>
      <c r="AK29" s="117"/>
      <c r="AL29" s="117"/>
      <c r="AM29" s="117"/>
      <c r="AN29" s="117"/>
      <c r="AO29" s="118"/>
      <c r="AP29" s="171"/>
      <c r="AQ29" s="171"/>
      <c r="AR29" s="171"/>
      <c r="AS29" s="171"/>
      <c r="AT29" s="122"/>
      <c r="AU29" s="123"/>
      <c r="AV29" s="123"/>
      <c r="AW29" s="124"/>
      <c r="AX29" s="122"/>
      <c r="AY29" s="123"/>
      <c r="AZ29" s="123"/>
      <c r="BA29" s="124"/>
      <c r="BB29" s="122"/>
      <c r="BC29" s="123"/>
      <c r="BD29" s="123"/>
      <c r="BE29" s="125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s="29" customFormat="1" ht="28.5" customHeight="1" hidden="1">
      <c r="A30" s="172"/>
      <c r="B30" s="173"/>
      <c r="C30" s="173"/>
      <c r="D30" s="173"/>
      <c r="E30" s="113"/>
      <c r="F30" s="114"/>
      <c r="G30" s="114"/>
      <c r="H30" s="114"/>
      <c r="I30" s="114"/>
      <c r="J30" s="114"/>
      <c r="K30" s="114"/>
      <c r="L30" s="115"/>
      <c r="M30" s="174"/>
      <c r="N30" s="174"/>
      <c r="O30" s="174"/>
      <c r="P30" s="174"/>
      <c r="Q30" s="174"/>
      <c r="R30" s="174"/>
      <c r="S30" s="174"/>
      <c r="T30" s="173"/>
      <c r="U30" s="173"/>
      <c r="V30" s="173"/>
      <c r="W30" s="173"/>
      <c r="X30" s="173"/>
      <c r="Y30" s="173"/>
      <c r="Z30" s="173"/>
      <c r="AA30" s="173"/>
      <c r="AB30" s="174"/>
      <c r="AC30" s="174"/>
      <c r="AD30" s="174"/>
      <c r="AE30" s="174"/>
      <c r="AF30" s="174"/>
      <c r="AG30" s="174"/>
      <c r="AH30" s="174"/>
      <c r="AI30" s="174"/>
      <c r="AJ30" s="116"/>
      <c r="AK30" s="117"/>
      <c r="AL30" s="117"/>
      <c r="AM30" s="117"/>
      <c r="AN30" s="117"/>
      <c r="AO30" s="118"/>
      <c r="AP30" s="171"/>
      <c r="AQ30" s="171"/>
      <c r="AR30" s="171"/>
      <c r="AS30" s="171"/>
      <c r="AT30" s="122"/>
      <c r="AU30" s="123"/>
      <c r="AV30" s="123"/>
      <c r="AW30" s="124"/>
      <c r="AX30" s="122"/>
      <c r="AY30" s="123"/>
      <c r="AZ30" s="123"/>
      <c r="BA30" s="124"/>
      <c r="BB30" s="122"/>
      <c r="BC30" s="123"/>
      <c r="BD30" s="123"/>
      <c r="BE30" s="125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s="29" customFormat="1" ht="24" customHeight="1" hidden="1">
      <c r="A31" s="172"/>
      <c r="B31" s="173"/>
      <c r="C31" s="173"/>
      <c r="D31" s="173"/>
      <c r="E31" s="113"/>
      <c r="F31" s="114"/>
      <c r="G31" s="114"/>
      <c r="H31" s="114"/>
      <c r="I31" s="114"/>
      <c r="J31" s="114"/>
      <c r="K31" s="114"/>
      <c r="L31" s="115"/>
      <c r="M31" s="174"/>
      <c r="N31" s="174"/>
      <c r="O31" s="174"/>
      <c r="P31" s="174"/>
      <c r="Q31" s="174"/>
      <c r="R31" s="174"/>
      <c r="S31" s="174"/>
      <c r="T31" s="173"/>
      <c r="U31" s="173"/>
      <c r="V31" s="173"/>
      <c r="W31" s="173"/>
      <c r="X31" s="173"/>
      <c r="Y31" s="173"/>
      <c r="Z31" s="173"/>
      <c r="AA31" s="173"/>
      <c r="AB31" s="174"/>
      <c r="AC31" s="174"/>
      <c r="AD31" s="174"/>
      <c r="AE31" s="174"/>
      <c r="AF31" s="174"/>
      <c r="AG31" s="174"/>
      <c r="AH31" s="174"/>
      <c r="AI31" s="174"/>
      <c r="AJ31" s="116"/>
      <c r="AK31" s="117"/>
      <c r="AL31" s="117"/>
      <c r="AM31" s="117"/>
      <c r="AN31" s="117"/>
      <c r="AO31" s="118"/>
      <c r="AP31" s="171"/>
      <c r="AQ31" s="171"/>
      <c r="AR31" s="171"/>
      <c r="AS31" s="171"/>
      <c r="AT31" s="122"/>
      <c r="AU31" s="123"/>
      <c r="AV31" s="123"/>
      <c r="AW31" s="124"/>
      <c r="AX31" s="122"/>
      <c r="AY31" s="123"/>
      <c r="AZ31" s="123"/>
      <c r="BA31" s="124"/>
      <c r="BB31" s="122"/>
      <c r="BC31" s="123"/>
      <c r="BD31" s="123"/>
      <c r="BE31" s="125"/>
      <c r="BF31" s="28"/>
      <c r="BG31" s="28"/>
      <c r="BH31" s="28"/>
      <c r="BI31" s="28"/>
      <c r="BJ31" s="28"/>
      <c r="BK31" s="28"/>
      <c r="BL31" s="28"/>
      <c r="BM31" s="28"/>
      <c r="BN31" s="28"/>
    </row>
    <row r="32" spans="1:66" s="29" customFormat="1" ht="37.5" customHeight="1" hidden="1" thickBot="1">
      <c r="A32" s="175"/>
      <c r="B32" s="120"/>
      <c r="C32" s="120"/>
      <c r="D32" s="121"/>
      <c r="E32" s="127"/>
      <c r="F32" s="128"/>
      <c r="G32" s="128"/>
      <c r="H32" s="128"/>
      <c r="I32" s="128"/>
      <c r="J32" s="128"/>
      <c r="K32" s="128"/>
      <c r="L32" s="129"/>
      <c r="M32" s="116"/>
      <c r="N32" s="117"/>
      <c r="O32" s="117"/>
      <c r="P32" s="118"/>
      <c r="Q32" s="116"/>
      <c r="R32" s="117"/>
      <c r="S32" s="118"/>
      <c r="T32" s="119"/>
      <c r="U32" s="120"/>
      <c r="V32" s="120"/>
      <c r="W32" s="121"/>
      <c r="X32" s="119"/>
      <c r="Y32" s="120"/>
      <c r="Z32" s="120"/>
      <c r="AA32" s="121"/>
      <c r="AB32" s="116"/>
      <c r="AC32" s="117"/>
      <c r="AD32" s="117"/>
      <c r="AE32" s="118"/>
      <c r="AF32" s="116"/>
      <c r="AG32" s="117"/>
      <c r="AH32" s="117"/>
      <c r="AI32" s="118"/>
      <c r="AJ32" s="116"/>
      <c r="AK32" s="117"/>
      <c r="AL32" s="117"/>
      <c r="AM32" s="117"/>
      <c r="AN32" s="117"/>
      <c r="AO32" s="118"/>
      <c r="AP32" s="171"/>
      <c r="AQ32" s="171"/>
      <c r="AR32" s="171"/>
      <c r="AS32" s="171"/>
      <c r="AT32" s="122"/>
      <c r="AU32" s="123"/>
      <c r="AV32" s="123"/>
      <c r="AW32" s="124"/>
      <c r="AX32" s="122"/>
      <c r="AY32" s="123"/>
      <c r="AZ32" s="123"/>
      <c r="BA32" s="124"/>
      <c r="BB32" s="122"/>
      <c r="BC32" s="123"/>
      <c r="BD32" s="123"/>
      <c r="BE32" s="125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s="37" customFormat="1" ht="34.5" customHeight="1">
      <c r="A33" s="130" t="s">
        <v>31</v>
      </c>
      <c r="B33" s="131"/>
      <c r="C33" s="131"/>
      <c r="D33" s="132"/>
      <c r="E33" s="133" t="s">
        <v>76</v>
      </c>
      <c r="F33" s="134"/>
      <c r="G33" s="134"/>
      <c r="H33" s="134"/>
      <c r="I33" s="134"/>
      <c r="J33" s="134"/>
      <c r="K33" s="134"/>
      <c r="L33" s="135"/>
      <c r="M33" s="136">
        <v>910</v>
      </c>
      <c r="N33" s="137"/>
      <c r="O33" s="137"/>
      <c r="P33" s="138"/>
      <c r="Q33" s="139">
        <f>M33</f>
        <v>910</v>
      </c>
      <c r="R33" s="140"/>
      <c r="S33" s="141"/>
      <c r="T33" s="139" t="s">
        <v>82</v>
      </c>
      <c r="U33" s="140"/>
      <c r="V33" s="140"/>
      <c r="W33" s="141"/>
      <c r="X33" s="147" t="s">
        <v>83</v>
      </c>
      <c r="Y33" s="131"/>
      <c r="Z33" s="131"/>
      <c r="AA33" s="132"/>
      <c r="AB33" s="139">
        <v>190000</v>
      </c>
      <c r="AC33" s="140"/>
      <c r="AD33" s="140"/>
      <c r="AE33" s="141"/>
      <c r="AF33" s="139">
        <v>190000</v>
      </c>
      <c r="AG33" s="140"/>
      <c r="AH33" s="140"/>
      <c r="AI33" s="141"/>
      <c r="AJ33" s="139"/>
      <c r="AK33" s="140"/>
      <c r="AL33" s="140"/>
      <c r="AM33" s="140"/>
      <c r="AN33" s="140"/>
      <c r="AO33" s="141"/>
      <c r="AP33" s="145">
        <f>AX33+BB33</f>
        <v>20000</v>
      </c>
      <c r="AQ33" s="145"/>
      <c r="AR33" s="145"/>
      <c r="AS33" s="145"/>
      <c r="AT33" s="139"/>
      <c r="AU33" s="140"/>
      <c r="AV33" s="140"/>
      <c r="AW33" s="141"/>
      <c r="AX33" s="139"/>
      <c r="AY33" s="140"/>
      <c r="AZ33" s="140"/>
      <c r="BA33" s="141"/>
      <c r="BB33" s="139">
        <v>20000</v>
      </c>
      <c r="BC33" s="140"/>
      <c r="BD33" s="140"/>
      <c r="BE33" s="146"/>
      <c r="BF33" s="36"/>
      <c r="BG33" s="36"/>
      <c r="BH33" s="36"/>
      <c r="BI33" s="36"/>
      <c r="BJ33" s="36"/>
      <c r="BK33" s="36"/>
      <c r="BL33" s="36"/>
      <c r="BM33" s="36"/>
      <c r="BN33" s="36"/>
    </row>
    <row r="34" spans="1:66" s="31" customFormat="1" ht="43.5" customHeight="1" hidden="1">
      <c r="A34" s="176"/>
      <c r="B34" s="177"/>
      <c r="C34" s="177"/>
      <c r="D34" s="177"/>
      <c r="E34" s="133"/>
      <c r="F34" s="134"/>
      <c r="G34" s="134"/>
      <c r="H34" s="134"/>
      <c r="I34" s="134"/>
      <c r="J34" s="134"/>
      <c r="K34" s="134"/>
      <c r="L34" s="135"/>
      <c r="M34" s="139"/>
      <c r="N34" s="140"/>
      <c r="O34" s="140"/>
      <c r="P34" s="141"/>
      <c r="Q34" s="145"/>
      <c r="R34" s="145"/>
      <c r="S34" s="145"/>
      <c r="T34" s="177"/>
      <c r="U34" s="177"/>
      <c r="V34" s="177"/>
      <c r="W34" s="177"/>
      <c r="X34" s="177"/>
      <c r="Y34" s="177"/>
      <c r="Z34" s="177"/>
      <c r="AA34" s="177"/>
      <c r="AB34" s="145"/>
      <c r="AC34" s="145"/>
      <c r="AD34" s="145"/>
      <c r="AE34" s="145"/>
      <c r="AF34" s="145"/>
      <c r="AG34" s="145"/>
      <c r="AH34" s="145"/>
      <c r="AI34" s="145"/>
      <c r="AJ34" s="139"/>
      <c r="AK34" s="140"/>
      <c r="AL34" s="140"/>
      <c r="AM34" s="140"/>
      <c r="AN34" s="140"/>
      <c r="AO34" s="141"/>
      <c r="AP34" s="145"/>
      <c r="AQ34" s="145"/>
      <c r="AR34" s="145"/>
      <c r="AS34" s="145"/>
      <c r="AT34" s="139"/>
      <c r="AU34" s="140"/>
      <c r="AV34" s="140"/>
      <c r="AW34" s="141"/>
      <c r="AX34" s="139"/>
      <c r="AY34" s="140"/>
      <c r="AZ34" s="140"/>
      <c r="BA34" s="141"/>
      <c r="BB34" s="139"/>
      <c r="BC34" s="140"/>
      <c r="BD34" s="140"/>
      <c r="BE34" s="146"/>
      <c r="BF34" s="30"/>
      <c r="BG34" s="30"/>
      <c r="BH34" s="30"/>
      <c r="BI34" s="30"/>
      <c r="BJ34" s="30"/>
      <c r="BK34" s="30"/>
      <c r="BL34" s="30"/>
      <c r="BM34" s="30"/>
      <c r="BN34" s="30"/>
    </row>
    <row r="35" spans="1:66" s="31" customFormat="1" ht="39.75" customHeight="1" hidden="1">
      <c r="A35" s="176" t="s">
        <v>32</v>
      </c>
      <c r="B35" s="177"/>
      <c r="C35" s="177"/>
      <c r="D35" s="177"/>
      <c r="E35" s="133"/>
      <c r="F35" s="134"/>
      <c r="G35" s="134"/>
      <c r="H35" s="134"/>
      <c r="I35" s="134"/>
      <c r="J35" s="134"/>
      <c r="K35" s="134"/>
      <c r="L35" s="135"/>
      <c r="M35" s="139"/>
      <c r="N35" s="140"/>
      <c r="O35" s="140"/>
      <c r="P35" s="141"/>
      <c r="Q35" s="145"/>
      <c r="R35" s="145"/>
      <c r="S35" s="145"/>
      <c r="T35" s="177"/>
      <c r="U35" s="177"/>
      <c r="V35" s="177"/>
      <c r="W35" s="177"/>
      <c r="X35" s="177"/>
      <c r="Y35" s="177"/>
      <c r="Z35" s="177"/>
      <c r="AA35" s="177"/>
      <c r="AB35" s="145"/>
      <c r="AC35" s="145"/>
      <c r="AD35" s="145"/>
      <c r="AE35" s="145"/>
      <c r="AF35" s="145"/>
      <c r="AG35" s="145"/>
      <c r="AH35" s="145"/>
      <c r="AI35" s="145"/>
      <c r="AJ35" s="139"/>
      <c r="AK35" s="140"/>
      <c r="AL35" s="140"/>
      <c r="AM35" s="140"/>
      <c r="AN35" s="140"/>
      <c r="AO35" s="141"/>
      <c r="AP35" s="145"/>
      <c r="AQ35" s="145"/>
      <c r="AR35" s="145"/>
      <c r="AS35" s="145"/>
      <c r="AT35" s="139"/>
      <c r="AU35" s="140"/>
      <c r="AV35" s="140"/>
      <c r="AW35" s="141"/>
      <c r="AX35" s="139"/>
      <c r="AY35" s="140"/>
      <c r="AZ35" s="140"/>
      <c r="BA35" s="141"/>
      <c r="BB35" s="139"/>
      <c r="BC35" s="140"/>
      <c r="BD35" s="140"/>
      <c r="BE35" s="146"/>
      <c r="BF35" s="30"/>
      <c r="BG35" s="30"/>
      <c r="BH35" s="30"/>
      <c r="BI35" s="30"/>
      <c r="BJ35" s="30"/>
      <c r="BK35" s="30"/>
      <c r="BL35" s="30"/>
      <c r="BM35" s="30"/>
      <c r="BN35" s="30"/>
    </row>
    <row r="36" spans="1:66" s="31" customFormat="1" ht="55.5" customHeight="1" hidden="1">
      <c r="A36" s="176" t="s">
        <v>44</v>
      </c>
      <c r="B36" s="177"/>
      <c r="C36" s="177"/>
      <c r="D36" s="177"/>
      <c r="E36" s="133"/>
      <c r="F36" s="134"/>
      <c r="G36" s="134"/>
      <c r="H36" s="134"/>
      <c r="I36" s="134"/>
      <c r="J36" s="134"/>
      <c r="K36" s="134"/>
      <c r="L36" s="135"/>
      <c r="M36" s="145"/>
      <c r="N36" s="145"/>
      <c r="O36" s="145"/>
      <c r="P36" s="145"/>
      <c r="Q36" s="145"/>
      <c r="R36" s="145"/>
      <c r="S36" s="145"/>
      <c r="T36" s="177"/>
      <c r="U36" s="177"/>
      <c r="V36" s="177"/>
      <c r="W36" s="177"/>
      <c r="X36" s="177"/>
      <c r="Y36" s="177"/>
      <c r="Z36" s="177"/>
      <c r="AA36" s="177"/>
      <c r="AB36" s="145"/>
      <c r="AC36" s="145"/>
      <c r="AD36" s="145"/>
      <c r="AE36" s="145"/>
      <c r="AF36" s="145"/>
      <c r="AG36" s="145"/>
      <c r="AH36" s="145"/>
      <c r="AI36" s="145"/>
      <c r="AJ36" s="139"/>
      <c r="AK36" s="140"/>
      <c r="AL36" s="140"/>
      <c r="AM36" s="140"/>
      <c r="AN36" s="140"/>
      <c r="AO36" s="141"/>
      <c r="AP36" s="145"/>
      <c r="AQ36" s="145"/>
      <c r="AR36" s="145"/>
      <c r="AS36" s="145"/>
      <c r="AT36" s="139"/>
      <c r="AU36" s="140"/>
      <c r="AV36" s="140"/>
      <c r="AW36" s="141"/>
      <c r="AX36" s="139"/>
      <c r="AY36" s="140"/>
      <c r="AZ36" s="140"/>
      <c r="BA36" s="141"/>
      <c r="BB36" s="139"/>
      <c r="BC36" s="140"/>
      <c r="BD36" s="140"/>
      <c r="BE36" s="146"/>
      <c r="BF36" s="30"/>
      <c r="BG36" s="30"/>
      <c r="BH36" s="30"/>
      <c r="BI36" s="30"/>
      <c r="BJ36" s="30"/>
      <c r="BK36" s="30"/>
      <c r="BL36" s="30"/>
      <c r="BM36" s="30"/>
      <c r="BN36" s="30"/>
    </row>
    <row r="37" spans="1:66" s="31" customFormat="1" ht="45" customHeight="1" hidden="1">
      <c r="A37" s="176"/>
      <c r="B37" s="177"/>
      <c r="C37" s="177"/>
      <c r="D37" s="177"/>
      <c r="E37" s="133"/>
      <c r="F37" s="134"/>
      <c r="G37" s="134"/>
      <c r="H37" s="134"/>
      <c r="I37" s="134"/>
      <c r="J37" s="134"/>
      <c r="K37" s="134"/>
      <c r="L37" s="135"/>
      <c r="M37" s="145"/>
      <c r="N37" s="145"/>
      <c r="O37" s="145"/>
      <c r="P37" s="145"/>
      <c r="Q37" s="145"/>
      <c r="R37" s="145"/>
      <c r="S37" s="145"/>
      <c r="T37" s="177"/>
      <c r="U37" s="177"/>
      <c r="V37" s="177"/>
      <c r="W37" s="177"/>
      <c r="X37" s="177"/>
      <c r="Y37" s="177"/>
      <c r="Z37" s="177"/>
      <c r="AA37" s="177"/>
      <c r="AB37" s="145"/>
      <c r="AC37" s="145"/>
      <c r="AD37" s="145"/>
      <c r="AE37" s="145"/>
      <c r="AF37" s="145"/>
      <c r="AG37" s="145"/>
      <c r="AH37" s="145"/>
      <c r="AI37" s="145"/>
      <c r="AJ37" s="139"/>
      <c r="AK37" s="140"/>
      <c r="AL37" s="140"/>
      <c r="AM37" s="140"/>
      <c r="AN37" s="140"/>
      <c r="AO37" s="141"/>
      <c r="AP37" s="145"/>
      <c r="AQ37" s="145"/>
      <c r="AR37" s="145"/>
      <c r="AS37" s="145"/>
      <c r="AT37" s="139"/>
      <c r="AU37" s="140"/>
      <c r="AV37" s="140"/>
      <c r="AW37" s="141"/>
      <c r="AX37" s="139"/>
      <c r="AY37" s="140"/>
      <c r="AZ37" s="140"/>
      <c r="BA37" s="141"/>
      <c r="BB37" s="139"/>
      <c r="BC37" s="140"/>
      <c r="BD37" s="140"/>
      <c r="BE37" s="146"/>
      <c r="BF37" s="30"/>
      <c r="BG37" s="30"/>
      <c r="BH37" s="30"/>
      <c r="BI37" s="30"/>
      <c r="BJ37" s="30"/>
      <c r="BK37" s="30"/>
      <c r="BL37" s="30"/>
      <c r="BM37" s="30"/>
      <c r="BN37" s="30"/>
    </row>
    <row r="38" spans="1:66" s="31" customFormat="1" ht="45" customHeight="1" hidden="1">
      <c r="A38" s="176"/>
      <c r="B38" s="177"/>
      <c r="C38" s="177"/>
      <c r="D38" s="177"/>
      <c r="E38" s="133"/>
      <c r="F38" s="134"/>
      <c r="G38" s="134"/>
      <c r="H38" s="134"/>
      <c r="I38" s="134"/>
      <c r="J38" s="134"/>
      <c r="K38" s="134"/>
      <c r="L38" s="135"/>
      <c r="M38" s="145"/>
      <c r="N38" s="145"/>
      <c r="O38" s="145"/>
      <c r="P38" s="145"/>
      <c r="Q38" s="145"/>
      <c r="R38" s="145"/>
      <c r="S38" s="145"/>
      <c r="T38" s="177"/>
      <c r="U38" s="177"/>
      <c r="V38" s="177"/>
      <c r="W38" s="177"/>
      <c r="X38" s="177"/>
      <c r="Y38" s="177"/>
      <c r="Z38" s="177"/>
      <c r="AA38" s="177"/>
      <c r="AB38" s="145"/>
      <c r="AC38" s="145"/>
      <c r="AD38" s="145"/>
      <c r="AE38" s="145"/>
      <c r="AF38" s="145"/>
      <c r="AG38" s="145"/>
      <c r="AH38" s="145"/>
      <c r="AI38" s="145"/>
      <c r="AJ38" s="139"/>
      <c r="AK38" s="140"/>
      <c r="AL38" s="140"/>
      <c r="AM38" s="140"/>
      <c r="AN38" s="140"/>
      <c r="AO38" s="141"/>
      <c r="AP38" s="145"/>
      <c r="AQ38" s="145"/>
      <c r="AR38" s="145"/>
      <c r="AS38" s="145"/>
      <c r="AT38" s="139"/>
      <c r="AU38" s="140"/>
      <c r="AV38" s="140"/>
      <c r="AW38" s="141"/>
      <c r="AX38" s="139"/>
      <c r="AY38" s="140"/>
      <c r="AZ38" s="140"/>
      <c r="BA38" s="141"/>
      <c r="BB38" s="139"/>
      <c r="BC38" s="140"/>
      <c r="BD38" s="140"/>
      <c r="BE38" s="146"/>
      <c r="BF38" s="30"/>
      <c r="BG38" s="30"/>
      <c r="BH38" s="30"/>
      <c r="BI38" s="30"/>
      <c r="BJ38" s="30"/>
      <c r="BK38" s="30"/>
      <c r="BL38" s="30"/>
      <c r="BM38" s="30"/>
      <c r="BN38" s="30"/>
    </row>
    <row r="39" spans="1:66" s="31" customFormat="1" ht="45" customHeight="1" hidden="1">
      <c r="A39" s="176"/>
      <c r="B39" s="177"/>
      <c r="C39" s="177"/>
      <c r="D39" s="177"/>
      <c r="E39" s="133"/>
      <c r="F39" s="134"/>
      <c r="G39" s="134"/>
      <c r="H39" s="134"/>
      <c r="I39" s="134"/>
      <c r="J39" s="134"/>
      <c r="K39" s="134"/>
      <c r="L39" s="135"/>
      <c r="M39" s="145"/>
      <c r="N39" s="145"/>
      <c r="O39" s="145"/>
      <c r="P39" s="145"/>
      <c r="Q39" s="145"/>
      <c r="R39" s="145"/>
      <c r="S39" s="145"/>
      <c r="T39" s="177"/>
      <c r="U39" s="177"/>
      <c r="V39" s="177"/>
      <c r="W39" s="177"/>
      <c r="X39" s="177"/>
      <c r="Y39" s="177"/>
      <c r="Z39" s="177"/>
      <c r="AA39" s="177"/>
      <c r="AB39" s="145"/>
      <c r="AC39" s="145"/>
      <c r="AD39" s="145"/>
      <c r="AE39" s="145"/>
      <c r="AF39" s="145"/>
      <c r="AG39" s="145"/>
      <c r="AH39" s="145"/>
      <c r="AI39" s="145"/>
      <c r="AJ39" s="139"/>
      <c r="AK39" s="140"/>
      <c r="AL39" s="140"/>
      <c r="AM39" s="140"/>
      <c r="AN39" s="140"/>
      <c r="AO39" s="141"/>
      <c r="AP39" s="145"/>
      <c r="AQ39" s="145"/>
      <c r="AR39" s="145"/>
      <c r="AS39" s="145"/>
      <c r="AT39" s="139"/>
      <c r="AU39" s="140"/>
      <c r="AV39" s="140"/>
      <c r="AW39" s="141"/>
      <c r="AX39" s="139"/>
      <c r="AY39" s="140"/>
      <c r="AZ39" s="140"/>
      <c r="BA39" s="141"/>
      <c r="BB39" s="139"/>
      <c r="BC39" s="140"/>
      <c r="BD39" s="140"/>
      <c r="BE39" s="146"/>
      <c r="BF39" s="30"/>
      <c r="BG39" s="30"/>
      <c r="BH39" s="30"/>
      <c r="BI39" s="30"/>
      <c r="BJ39" s="30"/>
      <c r="BK39" s="30"/>
      <c r="BL39" s="30"/>
      <c r="BM39" s="30"/>
      <c r="BN39" s="30"/>
    </row>
    <row r="40" spans="1:66" s="31" customFormat="1" ht="45" customHeight="1" hidden="1">
      <c r="A40" s="176"/>
      <c r="B40" s="177"/>
      <c r="C40" s="177"/>
      <c r="D40" s="177"/>
      <c r="E40" s="133"/>
      <c r="F40" s="134"/>
      <c r="G40" s="134"/>
      <c r="H40" s="134"/>
      <c r="I40" s="134"/>
      <c r="J40" s="134"/>
      <c r="K40" s="134"/>
      <c r="L40" s="135"/>
      <c r="M40" s="145"/>
      <c r="N40" s="145"/>
      <c r="O40" s="145"/>
      <c r="P40" s="145"/>
      <c r="Q40" s="145"/>
      <c r="R40" s="145"/>
      <c r="S40" s="145"/>
      <c r="T40" s="177"/>
      <c r="U40" s="177"/>
      <c r="V40" s="177"/>
      <c r="W40" s="177"/>
      <c r="X40" s="177"/>
      <c r="Y40" s="177"/>
      <c r="Z40" s="177"/>
      <c r="AA40" s="177"/>
      <c r="AB40" s="145"/>
      <c r="AC40" s="145"/>
      <c r="AD40" s="145"/>
      <c r="AE40" s="145"/>
      <c r="AF40" s="145"/>
      <c r="AG40" s="145"/>
      <c r="AH40" s="145"/>
      <c r="AI40" s="145"/>
      <c r="AJ40" s="139"/>
      <c r="AK40" s="140"/>
      <c r="AL40" s="140"/>
      <c r="AM40" s="140"/>
      <c r="AN40" s="140"/>
      <c r="AO40" s="141"/>
      <c r="AP40" s="145"/>
      <c r="AQ40" s="145"/>
      <c r="AR40" s="145"/>
      <c r="AS40" s="145"/>
      <c r="AT40" s="139"/>
      <c r="AU40" s="140"/>
      <c r="AV40" s="140"/>
      <c r="AW40" s="141"/>
      <c r="AX40" s="139"/>
      <c r="AY40" s="140"/>
      <c r="AZ40" s="140"/>
      <c r="BA40" s="141"/>
      <c r="BB40" s="139"/>
      <c r="BC40" s="140"/>
      <c r="BD40" s="140"/>
      <c r="BE40" s="146"/>
      <c r="BF40" s="30"/>
      <c r="BG40" s="30"/>
      <c r="BH40" s="30"/>
      <c r="BI40" s="30"/>
      <c r="BJ40" s="30"/>
      <c r="BK40" s="30"/>
      <c r="BL40" s="30"/>
      <c r="BM40" s="30"/>
      <c r="BN40" s="30"/>
    </row>
    <row r="41" spans="1:66" s="31" customFormat="1" ht="33.75" customHeight="1" hidden="1">
      <c r="A41" s="176" t="s">
        <v>45</v>
      </c>
      <c r="B41" s="177"/>
      <c r="C41" s="177"/>
      <c r="D41" s="177"/>
      <c r="E41" s="133"/>
      <c r="F41" s="134"/>
      <c r="G41" s="134"/>
      <c r="H41" s="134"/>
      <c r="I41" s="134"/>
      <c r="J41" s="134"/>
      <c r="K41" s="134"/>
      <c r="L41" s="135"/>
      <c r="M41" s="139"/>
      <c r="N41" s="140"/>
      <c r="O41" s="140"/>
      <c r="P41" s="141"/>
      <c r="Q41" s="139"/>
      <c r="R41" s="140"/>
      <c r="S41" s="141"/>
      <c r="T41" s="147"/>
      <c r="U41" s="131"/>
      <c r="V41" s="131"/>
      <c r="W41" s="132"/>
      <c r="X41" s="147"/>
      <c r="Y41" s="131"/>
      <c r="Z41" s="131"/>
      <c r="AA41" s="132"/>
      <c r="AB41" s="139"/>
      <c r="AC41" s="140"/>
      <c r="AD41" s="140"/>
      <c r="AE41" s="141"/>
      <c r="AF41" s="139"/>
      <c r="AG41" s="140"/>
      <c r="AH41" s="140"/>
      <c r="AI41" s="141"/>
      <c r="AJ41" s="139"/>
      <c r="AK41" s="140"/>
      <c r="AL41" s="140"/>
      <c r="AM41" s="140"/>
      <c r="AN41" s="140"/>
      <c r="AO41" s="141"/>
      <c r="AP41" s="145"/>
      <c r="AQ41" s="145"/>
      <c r="AR41" s="145"/>
      <c r="AS41" s="145"/>
      <c r="AT41" s="139"/>
      <c r="AU41" s="140"/>
      <c r="AV41" s="140"/>
      <c r="AW41" s="141"/>
      <c r="AX41" s="139"/>
      <c r="AY41" s="140"/>
      <c r="AZ41" s="140"/>
      <c r="BA41" s="141"/>
      <c r="BB41" s="139"/>
      <c r="BC41" s="140"/>
      <c r="BD41" s="140"/>
      <c r="BE41" s="146"/>
      <c r="BF41" s="30"/>
      <c r="BG41" s="30"/>
      <c r="BH41" s="30"/>
      <c r="BI41" s="30"/>
      <c r="BJ41" s="30"/>
      <c r="BK41" s="30"/>
      <c r="BL41" s="30"/>
      <c r="BM41" s="30"/>
      <c r="BN41" s="30"/>
    </row>
    <row r="42" spans="1:66" s="33" customFormat="1" ht="29.25" customHeight="1" thickBot="1">
      <c r="A42" s="151"/>
      <c r="B42" s="152"/>
      <c r="C42" s="152"/>
      <c r="D42" s="152"/>
      <c r="E42" s="153" t="s">
        <v>13</v>
      </c>
      <c r="F42" s="154"/>
      <c r="G42" s="154"/>
      <c r="H42" s="154"/>
      <c r="I42" s="154"/>
      <c r="J42" s="154"/>
      <c r="K42" s="154"/>
      <c r="L42" s="155"/>
      <c r="M42" s="178">
        <f>M33</f>
        <v>910</v>
      </c>
      <c r="N42" s="178"/>
      <c r="O42" s="178"/>
      <c r="P42" s="178"/>
      <c r="Q42" s="178">
        <v>910</v>
      </c>
      <c r="R42" s="178"/>
      <c r="S42" s="178"/>
      <c r="T42" s="179"/>
      <c r="U42" s="179"/>
      <c r="V42" s="179"/>
      <c r="W42" s="179"/>
      <c r="X42" s="179"/>
      <c r="Y42" s="179"/>
      <c r="Z42" s="179"/>
      <c r="AA42" s="179"/>
      <c r="AB42" s="161">
        <f>AB34+AB35+AB36+AB41</f>
        <v>0</v>
      </c>
      <c r="AC42" s="161"/>
      <c r="AD42" s="161"/>
      <c r="AE42" s="161"/>
      <c r="AF42" s="161">
        <f>AF33</f>
        <v>190000</v>
      </c>
      <c r="AG42" s="161"/>
      <c r="AH42" s="161"/>
      <c r="AI42" s="161"/>
      <c r="AJ42" s="158"/>
      <c r="AK42" s="159"/>
      <c r="AL42" s="159"/>
      <c r="AM42" s="159"/>
      <c r="AN42" s="159"/>
      <c r="AO42" s="160"/>
      <c r="AP42" s="161">
        <f>AP28+AP29+AP30+AP31+AP32+AP33+AP27</f>
        <v>20000</v>
      </c>
      <c r="AQ42" s="161"/>
      <c r="AR42" s="161"/>
      <c r="AS42" s="161"/>
      <c r="AT42" s="161">
        <f>AT28+AT29+AT30+AT31+AT32+AT33+AT27</f>
        <v>0</v>
      </c>
      <c r="AU42" s="161"/>
      <c r="AV42" s="161"/>
      <c r="AW42" s="161"/>
      <c r="AX42" s="161">
        <f>AX28+AX29+AX30+AX31+AX32+AX33+AX27</f>
        <v>0</v>
      </c>
      <c r="AY42" s="161"/>
      <c r="AZ42" s="161"/>
      <c r="BA42" s="161"/>
      <c r="BB42" s="161">
        <f>BB28+BB29+BB30+BB31+BB32+BB33+BB27</f>
        <v>20000</v>
      </c>
      <c r="BC42" s="161"/>
      <c r="BD42" s="161"/>
      <c r="BE42" s="161"/>
      <c r="BF42" s="32"/>
      <c r="BG42" s="32"/>
      <c r="BH42" s="32"/>
      <c r="BI42" s="32"/>
      <c r="BJ42" s="32"/>
      <c r="BK42" s="32"/>
      <c r="BL42" s="32"/>
      <c r="BM42" s="32"/>
      <c r="BN42" s="32"/>
    </row>
    <row r="43" spans="1:66" s="7" customFormat="1" ht="15" customHeight="1" hidden="1">
      <c r="A43" s="180" t="s">
        <v>34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2"/>
      <c r="BF43" s="2"/>
      <c r="BG43" s="2"/>
      <c r="BH43" s="2"/>
      <c r="BI43" s="2"/>
      <c r="BJ43" s="2"/>
      <c r="BK43" s="2"/>
      <c r="BL43" s="2"/>
      <c r="BM43" s="2"/>
      <c r="BN43" s="2"/>
    </row>
    <row r="44" spans="1:66" s="7" customFormat="1" ht="15" customHeight="1" hidden="1">
      <c r="A44" s="183" t="s">
        <v>31</v>
      </c>
      <c r="B44" s="183"/>
      <c r="C44" s="183"/>
      <c r="D44" s="183"/>
      <c r="E44" s="184"/>
      <c r="F44" s="185"/>
      <c r="G44" s="185"/>
      <c r="H44" s="185"/>
      <c r="I44" s="185"/>
      <c r="J44" s="185"/>
      <c r="K44" s="185"/>
      <c r="L44" s="186"/>
      <c r="M44" s="187"/>
      <c r="N44" s="187"/>
      <c r="O44" s="187"/>
      <c r="P44" s="187"/>
      <c r="Q44" s="187"/>
      <c r="R44" s="187"/>
      <c r="S44" s="187"/>
      <c r="T44" s="183"/>
      <c r="U44" s="183"/>
      <c r="V44" s="183"/>
      <c r="W44" s="183"/>
      <c r="X44" s="183"/>
      <c r="Y44" s="183"/>
      <c r="Z44" s="183"/>
      <c r="AA44" s="183"/>
      <c r="AB44" s="187"/>
      <c r="AC44" s="187"/>
      <c r="AD44" s="187"/>
      <c r="AE44" s="187"/>
      <c r="AF44" s="187"/>
      <c r="AG44" s="187"/>
      <c r="AH44" s="187"/>
      <c r="AI44" s="187"/>
      <c r="AJ44" s="188"/>
      <c r="AK44" s="189"/>
      <c r="AL44" s="189"/>
      <c r="AM44" s="189"/>
      <c r="AN44" s="189"/>
      <c r="AO44" s="190"/>
      <c r="AP44" s="187">
        <f>SUM(AT44:BE44)</f>
        <v>0</v>
      </c>
      <c r="AQ44" s="187"/>
      <c r="AR44" s="187"/>
      <c r="AS44" s="187"/>
      <c r="AT44" s="188"/>
      <c r="AU44" s="189"/>
      <c r="AV44" s="189"/>
      <c r="AW44" s="190"/>
      <c r="AX44" s="188"/>
      <c r="AY44" s="189"/>
      <c r="AZ44" s="189"/>
      <c r="BA44" s="190"/>
      <c r="BB44" s="188"/>
      <c r="BC44" s="189"/>
      <c r="BD44" s="189"/>
      <c r="BE44" s="190"/>
      <c r="BF44" s="2"/>
      <c r="BG44" s="2"/>
      <c r="BH44" s="2"/>
      <c r="BI44" s="2"/>
      <c r="BJ44" s="2"/>
      <c r="BK44" s="2"/>
      <c r="BL44" s="2"/>
      <c r="BM44" s="2"/>
      <c r="BN44" s="2"/>
    </row>
    <row r="45" spans="1:66" s="7" customFormat="1" ht="15" customHeight="1" hidden="1">
      <c r="A45" s="183" t="s">
        <v>32</v>
      </c>
      <c r="B45" s="183"/>
      <c r="C45" s="183"/>
      <c r="D45" s="183"/>
      <c r="E45" s="184"/>
      <c r="F45" s="185"/>
      <c r="G45" s="185"/>
      <c r="H45" s="185"/>
      <c r="I45" s="185"/>
      <c r="J45" s="185"/>
      <c r="K45" s="185"/>
      <c r="L45" s="186"/>
      <c r="M45" s="187"/>
      <c r="N45" s="187"/>
      <c r="O45" s="187"/>
      <c r="P45" s="187"/>
      <c r="Q45" s="187"/>
      <c r="R45" s="187"/>
      <c r="S45" s="187"/>
      <c r="T45" s="183"/>
      <c r="U45" s="183"/>
      <c r="V45" s="183"/>
      <c r="W45" s="183"/>
      <c r="X45" s="183"/>
      <c r="Y45" s="183"/>
      <c r="Z45" s="183"/>
      <c r="AA45" s="183"/>
      <c r="AB45" s="187"/>
      <c r="AC45" s="187"/>
      <c r="AD45" s="187"/>
      <c r="AE45" s="187"/>
      <c r="AF45" s="187"/>
      <c r="AG45" s="187"/>
      <c r="AH45" s="187"/>
      <c r="AI45" s="187"/>
      <c r="AJ45" s="188"/>
      <c r="AK45" s="189"/>
      <c r="AL45" s="189"/>
      <c r="AM45" s="189"/>
      <c r="AN45" s="189"/>
      <c r="AO45" s="190"/>
      <c r="AP45" s="187">
        <f aca="true" t="shared" si="0" ref="AP45:AP53">SUM(AT45:BE45)</f>
        <v>0</v>
      </c>
      <c r="AQ45" s="187"/>
      <c r="AR45" s="187"/>
      <c r="AS45" s="187"/>
      <c r="AT45" s="188"/>
      <c r="AU45" s="189"/>
      <c r="AV45" s="189"/>
      <c r="AW45" s="190"/>
      <c r="AX45" s="188"/>
      <c r="AY45" s="189"/>
      <c r="AZ45" s="189"/>
      <c r="BA45" s="190"/>
      <c r="BB45" s="188"/>
      <c r="BC45" s="189"/>
      <c r="BD45" s="189"/>
      <c r="BE45" s="190"/>
      <c r="BF45" s="2"/>
      <c r="BG45" s="2"/>
      <c r="BH45" s="2"/>
      <c r="BI45" s="2"/>
      <c r="BJ45" s="2"/>
      <c r="BK45" s="2"/>
      <c r="BL45" s="2"/>
      <c r="BM45" s="2"/>
      <c r="BN45" s="2"/>
    </row>
    <row r="46" spans="1:66" s="7" customFormat="1" ht="15" customHeight="1" hidden="1">
      <c r="A46" s="183"/>
      <c r="B46" s="183"/>
      <c r="C46" s="183"/>
      <c r="D46" s="183"/>
      <c r="E46" s="184"/>
      <c r="F46" s="185"/>
      <c r="G46" s="185"/>
      <c r="H46" s="185"/>
      <c r="I46" s="185"/>
      <c r="J46" s="185"/>
      <c r="K46" s="185"/>
      <c r="L46" s="186"/>
      <c r="M46" s="187"/>
      <c r="N46" s="187"/>
      <c r="O46" s="187"/>
      <c r="P46" s="187"/>
      <c r="Q46" s="187"/>
      <c r="R46" s="187"/>
      <c r="S46" s="187"/>
      <c r="T46" s="183"/>
      <c r="U46" s="183"/>
      <c r="V46" s="183"/>
      <c r="W46" s="183"/>
      <c r="X46" s="183"/>
      <c r="Y46" s="183"/>
      <c r="Z46" s="183"/>
      <c r="AA46" s="183"/>
      <c r="AB46" s="187"/>
      <c r="AC46" s="187"/>
      <c r="AD46" s="187"/>
      <c r="AE46" s="187"/>
      <c r="AF46" s="187"/>
      <c r="AG46" s="187"/>
      <c r="AH46" s="187"/>
      <c r="AI46" s="187"/>
      <c r="AJ46" s="188"/>
      <c r="AK46" s="189"/>
      <c r="AL46" s="189"/>
      <c r="AM46" s="189"/>
      <c r="AN46" s="189"/>
      <c r="AO46" s="190"/>
      <c r="AP46" s="187">
        <f t="shared" si="0"/>
        <v>0</v>
      </c>
      <c r="AQ46" s="187"/>
      <c r="AR46" s="187"/>
      <c r="AS46" s="187"/>
      <c r="AT46" s="188"/>
      <c r="AU46" s="189"/>
      <c r="AV46" s="189"/>
      <c r="AW46" s="190"/>
      <c r="AX46" s="188"/>
      <c r="AY46" s="189"/>
      <c r="AZ46" s="189"/>
      <c r="BA46" s="190"/>
      <c r="BB46" s="188"/>
      <c r="BC46" s="189"/>
      <c r="BD46" s="189"/>
      <c r="BE46" s="190"/>
      <c r="BF46" s="2"/>
      <c r="BG46" s="2"/>
      <c r="BH46" s="2"/>
      <c r="BI46" s="2"/>
      <c r="BJ46" s="2"/>
      <c r="BK46" s="2"/>
      <c r="BL46" s="2"/>
      <c r="BM46" s="2"/>
      <c r="BN46" s="2"/>
    </row>
    <row r="47" spans="1:66" s="7" customFormat="1" ht="15" customHeight="1" hidden="1">
      <c r="A47" s="183"/>
      <c r="B47" s="183"/>
      <c r="C47" s="183"/>
      <c r="D47" s="183"/>
      <c r="E47" s="184"/>
      <c r="F47" s="185"/>
      <c r="G47" s="185"/>
      <c r="H47" s="185"/>
      <c r="I47" s="185"/>
      <c r="J47" s="185"/>
      <c r="K47" s="185"/>
      <c r="L47" s="186"/>
      <c r="M47" s="187"/>
      <c r="N47" s="187"/>
      <c r="O47" s="187"/>
      <c r="P47" s="187"/>
      <c r="Q47" s="187"/>
      <c r="R47" s="187"/>
      <c r="S47" s="187"/>
      <c r="T47" s="183"/>
      <c r="U47" s="183"/>
      <c r="V47" s="183"/>
      <c r="W47" s="183"/>
      <c r="X47" s="183"/>
      <c r="Y47" s="183"/>
      <c r="Z47" s="183"/>
      <c r="AA47" s="183"/>
      <c r="AB47" s="187"/>
      <c r="AC47" s="187"/>
      <c r="AD47" s="187"/>
      <c r="AE47" s="187"/>
      <c r="AF47" s="187"/>
      <c r="AG47" s="187"/>
      <c r="AH47" s="187"/>
      <c r="AI47" s="187"/>
      <c r="AJ47" s="188"/>
      <c r="AK47" s="189"/>
      <c r="AL47" s="189"/>
      <c r="AM47" s="189"/>
      <c r="AN47" s="189"/>
      <c r="AO47" s="190"/>
      <c r="AP47" s="187">
        <f t="shared" si="0"/>
        <v>0</v>
      </c>
      <c r="AQ47" s="187"/>
      <c r="AR47" s="187"/>
      <c r="AS47" s="187"/>
      <c r="AT47" s="188"/>
      <c r="AU47" s="189"/>
      <c r="AV47" s="189"/>
      <c r="AW47" s="190"/>
      <c r="AX47" s="188"/>
      <c r="AY47" s="189"/>
      <c r="AZ47" s="189"/>
      <c r="BA47" s="190"/>
      <c r="BB47" s="188"/>
      <c r="BC47" s="189"/>
      <c r="BD47" s="189"/>
      <c r="BE47" s="190"/>
      <c r="BF47" s="2"/>
      <c r="BG47" s="2"/>
      <c r="BH47" s="2"/>
      <c r="BI47" s="2"/>
      <c r="BJ47" s="2"/>
      <c r="BK47" s="2"/>
      <c r="BL47" s="2"/>
      <c r="BM47" s="2"/>
      <c r="BN47" s="2"/>
    </row>
    <row r="48" spans="1:66" s="7" customFormat="1" ht="15" customHeight="1" hidden="1">
      <c r="A48" s="183"/>
      <c r="B48" s="183"/>
      <c r="C48" s="183"/>
      <c r="D48" s="183"/>
      <c r="E48" s="184"/>
      <c r="F48" s="185"/>
      <c r="G48" s="185"/>
      <c r="H48" s="185"/>
      <c r="I48" s="185"/>
      <c r="J48" s="185"/>
      <c r="K48" s="185"/>
      <c r="L48" s="186"/>
      <c r="M48" s="187"/>
      <c r="N48" s="187"/>
      <c r="O48" s="187"/>
      <c r="P48" s="187"/>
      <c r="Q48" s="187"/>
      <c r="R48" s="187"/>
      <c r="S48" s="187"/>
      <c r="T48" s="183"/>
      <c r="U48" s="183"/>
      <c r="V48" s="183"/>
      <c r="W48" s="183"/>
      <c r="X48" s="183"/>
      <c r="Y48" s="183"/>
      <c r="Z48" s="183"/>
      <c r="AA48" s="183"/>
      <c r="AB48" s="187"/>
      <c r="AC48" s="187"/>
      <c r="AD48" s="187"/>
      <c r="AE48" s="187"/>
      <c r="AF48" s="187"/>
      <c r="AG48" s="187"/>
      <c r="AH48" s="187"/>
      <c r="AI48" s="187"/>
      <c r="AJ48" s="188"/>
      <c r="AK48" s="189"/>
      <c r="AL48" s="189"/>
      <c r="AM48" s="189"/>
      <c r="AN48" s="189"/>
      <c r="AO48" s="190"/>
      <c r="AP48" s="187">
        <f t="shared" si="0"/>
        <v>0</v>
      </c>
      <c r="AQ48" s="187"/>
      <c r="AR48" s="187"/>
      <c r="AS48" s="187"/>
      <c r="AT48" s="188"/>
      <c r="AU48" s="189"/>
      <c r="AV48" s="189"/>
      <c r="AW48" s="190"/>
      <c r="AX48" s="188"/>
      <c r="AY48" s="189"/>
      <c r="AZ48" s="189"/>
      <c r="BA48" s="190"/>
      <c r="BB48" s="188"/>
      <c r="BC48" s="189"/>
      <c r="BD48" s="189"/>
      <c r="BE48" s="190"/>
      <c r="BF48" s="2"/>
      <c r="BG48" s="2"/>
      <c r="BH48" s="2"/>
      <c r="BI48" s="2"/>
      <c r="BJ48" s="2"/>
      <c r="BK48" s="2"/>
      <c r="BL48" s="2"/>
      <c r="BM48" s="2"/>
      <c r="BN48" s="2"/>
    </row>
    <row r="49" spans="1:66" s="7" customFormat="1" ht="15" customHeight="1" hidden="1">
      <c r="A49" s="183"/>
      <c r="B49" s="183"/>
      <c r="C49" s="183"/>
      <c r="D49" s="183"/>
      <c r="E49" s="184"/>
      <c r="F49" s="185"/>
      <c r="G49" s="185"/>
      <c r="H49" s="185"/>
      <c r="I49" s="185"/>
      <c r="J49" s="185"/>
      <c r="K49" s="185"/>
      <c r="L49" s="186"/>
      <c r="M49" s="187"/>
      <c r="N49" s="187"/>
      <c r="O49" s="187"/>
      <c r="P49" s="187"/>
      <c r="Q49" s="187"/>
      <c r="R49" s="187"/>
      <c r="S49" s="187"/>
      <c r="T49" s="183"/>
      <c r="U49" s="183"/>
      <c r="V49" s="183"/>
      <c r="W49" s="183"/>
      <c r="X49" s="183"/>
      <c r="Y49" s="183"/>
      <c r="Z49" s="183"/>
      <c r="AA49" s="183"/>
      <c r="AB49" s="187"/>
      <c r="AC49" s="187"/>
      <c r="AD49" s="187"/>
      <c r="AE49" s="187"/>
      <c r="AF49" s="187"/>
      <c r="AG49" s="187"/>
      <c r="AH49" s="187"/>
      <c r="AI49" s="187"/>
      <c r="AJ49" s="188"/>
      <c r="AK49" s="189"/>
      <c r="AL49" s="189"/>
      <c r="AM49" s="189"/>
      <c r="AN49" s="189"/>
      <c r="AO49" s="190"/>
      <c r="AP49" s="187">
        <f t="shared" si="0"/>
        <v>0</v>
      </c>
      <c r="AQ49" s="187"/>
      <c r="AR49" s="187"/>
      <c r="AS49" s="187"/>
      <c r="AT49" s="188"/>
      <c r="AU49" s="189"/>
      <c r="AV49" s="189"/>
      <c r="AW49" s="190"/>
      <c r="AX49" s="188"/>
      <c r="AY49" s="189"/>
      <c r="AZ49" s="189"/>
      <c r="BA49" s="190"/>
      <c r="BB49" s="188"/>
      <c r="BC49" s="189"/>
      <c r="BD49" s="189"/>
      <c r="BE49" s="190"/>
      <c r="BF49" s="2"/>
      <c r="BG49" s="2"/>
      <c r="BH49" s="2"/>
      <c r="BI49" s="2"/>
      <c r="BJ49" s="2"/>
      <c r="BK49" s="2"/>
      <c r="BL49" s="2"/>
      <c r="BM49" s="2"/>
      <c r="BN49" s="2"/>
    </row>
    <row r="50" spans="1:66" s="7" customFormat="1" ht="15" customHeight="1" hidden="1">
      <c r="A50" s="183"/>
      <c r="B50" s="183"/>
      <c r="C50" s="183"/>
      <c r="D50" s="183"/>
      <c r="E50" s="184"/>
      <c r="F50" s="185"/>
      <c r="G50" s="185"/>
      <c r="H50" s="185"/>
      <c r="I50" s="185"/>
      <c r="J50" s="185"/>
      <c r="K50" s="185"/>
      <c r="L50" s="186"/>
      <c r="M50" s="187"/>
      <c r="N50" s="187"/>
      <c r="O50" s="187"/>
      <c r="P50" s="187"/>
      <c r="Q50" s="187"/>
      <c r="R50" s="187"/>
      <c r="S50" s="187"/>
      <c r="T50" s="183"/>
      <c r="U50" s="183"/>
      <c r="V50" s="183"/>
      <c r="W50" s="183"/>
      <c r="X50" s="183"/>
      <c r="Y50" s="183"/>
      <c r="Z50" s="183"/>
      <c r="AA50" s="183"/>
      <c r="AB50" s="187"/>
      <c r="AC50" s="187"/>
      <c r="AD50" s="187"/>
      <c r="AE50" s="187"/>
      <c r="AF50" s="187"/>
      <c r="AG50" s="187"/>
      <c r="AH50" s="187"/>
      <c r="AI50" s="187"/>
      <c r="AJ50" s="188"/>
      <c r="AK50" s="189"/>
      <c r="AL50" s="189"/>
      <c r="AM50" s="189"/>
      <c r="AN50" s="189"/>
      <c r="AO50" s="190"/>
      <c r="AP50" s="187">
        <f t="shared" si="0"/>
        <v>0</v>
      </c>
      <c r="AQ50" s="187"/>
      <c r="AR50" s="187"/>
      <c r="AS50" s="187"/>
      <c r="AT50" s="188"/>
      <c r="AU50" s="189"/>
      <c r="AV50" s="189"/>
      <c r="AW50" s="190"/>
      <c r="AX50" s="188"/>
      <c r="AY50" s="189"/>
      <c r="AZ50" s="189"/>
      <c r="BA50" s="190"/>
      <c r="BB50" s="188"/>
      <c r="BC50" s="189"/>
      <c r="BD50" s="189"/>
      <c r="BE50" s="190"/>
      <c r="BF50" s="2"/>
      <c r="BG50" s="2"/>
      <c r="BH50" s="2"/>
      <c r="BI50" s="2"/>
      <c r="BJ50" s="2"/>
      <c r="BK50" s="2"/>
      <c r="BL50" s="2"/>
      <c r="BM50" s="2"/>
      <c r="BN50" s="2"/>
    </row>
    <row r="51" spans="1:66" s="7" customFormat="1" ht="15" customHeight="1" hidden="1">
      <c r="A51" s="183"/>
      <c r="B51" s="183"/>
      <c r="C51" s="183"/>
      <c r="D51" s="183"/>
      <c r="E51" s="184"/>
      <c r="F51" s="185"/>
      <c r="G51" s="185"/>
      <c r="H51" s="185"/>
      <c r="I51" s="185"/>
      <c r="J51" s="185"/>
      <c r="K51" s="185"/>
      <c r="L51" s="186"/>
      <c r="M51" s="187"/>
      <c r="N51" s="187"/>
      <c r="O51" s="187"/>
      <c r="P51" s="187"/>
      <c r="Q51" s="187"/>
      <c r="R51" s="187"/>
      <c r="S51" s="187"/>
      <c r="T51" s="183"/>
      <c r="U51" s="183"/>
      <c r="V51" s="183"/>
      <c r="W51" s="183"/>
      <c r="X51" s="183"/>
      <c r="Y51" s="183"/>
      <c r="Z51" s="183"/>
      <c r="AA51" s="183"/>
      <c r="AB51" s="187"/>
      <c r="AC51" s="187"/>
      <c r="AD51" s="187"/>
      <c r="AE51" s="187"/>
      <c r="AF51" s="187"/>
      <c r="AG51" s="187"/>
      <c r="AH51" s="187"/>
      <c r="AI51" s="187"/>
      <c r="AJ51" s="188"/>
      <c r="AK51" s="189"/>
      <c r="AL51" s="189"/>
      <c r="AM51" s="189"/>
      <c r="AN51" s="189"/>
      <c r="AO51" s="190"/>
      <c r="AP51" s="187">
        <f t="shared" si="0"/>
        <v>0</v>
      </c>
      <c r="AQ51" s="187"/>
      <c r="AR51" s="187"/>
      <c r="AS51" s="187"/>
      <c r="AT51" s="188"/>
      <c r="AU51" s="189"/>
      <c r="AV51" s="189"/>
      <c r="AW51" s="190"/>
      <c r="AX51" s="188"/>
      <c r="AY51" s="189"/>
      <c r="AZ51" s="189"/>
      <c r="BA51" s="190"/>
      <c r="BB51" s="188"/>
      <c r="BC51" s="189"/>
      <c r="BD51" s="189"/>
      <c r="BE51" s="190"/>
      <c r="BF51" s="2"/>
      <c r="BG51" s="2"/>
      <c r="BH51" s="2"/>
      <c r="BI51" s="2"/>
      <c r="BJ51" s="2"/>
      <c r="BK51" s="2"/>
      <c r="BL51" s="2"/>
      <c r="BM51" s="2"/>
      <c r="BN51" s="2"/>
    </row>
    <row r="52" spans="1:66" s="7" customFormat="1" ht="20.25" customHeight="1" hidden="1">
      <c r="A52" s="191" t="s">
        <v>31</v>
      </c>
      <c r="B52" s="192"/>
      <c r="C52" s="192"/>
      <c r="D52" s="193"/>
      <c r="E52" s="194"/>
      <c r="F52" s="195"/>
      <c r="G52" s="195"/>
      <c r="H52" s="195"/>
      <c r="I52" s="195"/>
      <c r="J52" s="195"/>
      <c r="K52" s="195"/>
      <c r="L52" s="196"/>
      <c r="M52" s="188"/>
      <c r="N52" s="189"/>
      <c r="O52" s="189"/>
      <c r="P52" s="190"/>
      <c r="Q52" s="188"/>
      <c r="R52" s="189"/>
      <c r="S52" s="190"/>
      <c r="T52" s="191"/>
      <c r="U52" s="192"/>
      <c r="V52" s="192"/>
      <c r="W52" s="193"/>
      <c r="X52" s="191"/>
      <c r="Y52" s="192"/>
      <c r="Z52" s="192"/>
      <c r="AA52" s="193"/>
      <c r="AB52" s="188"/>
      <c r="AC52" s="189"/>
      <c r="AD52" s="189"/>
      <c r="AE52" s="190"/>
      <c r="AF52" s="188"/>
      <c r="AG52" s="189"/>
      <c r="AH52" s="189"/>
      <c r="AI52" s="190"/>
      <c r="AJ52" s="188"/>
      <c r="AK52" s="189"/>
      <c r="AL52" s="189"/>
      <c r="AM52" s="189"/>
      <c r="AN52" s="189"/>
      <c r="AO52" s="190"/>
      <c r="AP52" s="188"/>
      <c r="AQ52" s="189"/>
      <c r="AR52" s="189"/>
      <c r="AS52" s="190"/>
      <c r="AT52" s="188"/>
      <c r="AU52" s="189"/>
      <c r="AV52" s="189"/>
      <c r="AW52" s="190"/>
      <c r="AX52" s="188"/>
      <c r="AY52" s="189"/>
      <c r="AZ52" s="189"/>
      <c r="BA52" s="190"/>
      <c r="BB52" s="188"/>
      <c r="BC52" s="189"/>
      <c r="BD52" s="189"/>
      <c r="BE52" s="190"/>
      <c r="BF52" s="2"/>
      <c r="BG52" s="2"/>
      <c r="BH52" s="2"/>
      <c r="BI52" s="2"/>
      <c r="BJ52" s="2"/>
      <c r="BK52" s="2"/>
      <c r="BL52" s="2"/>
      <c r="BM52" s="2"/>
      <c r="BN52" s="2"/>
    </row>
    <row r="53" spans="1:66" s="7" customFormat="1" ht="15" customHeight="1" hidden="1">
      <c r="A53" s="183"/>
      <c r="B53" s="183"/>
      <c r="C53" s="183"/>
      <c r="D53" s="183"/>
      <c r="E53" s="197" t="s">
        <v>13</v>
      </c>
      <c r="F53" s="198"/>
      <c r="G53" s="198"/>
      <c r="H53" s="198"/>
      <c r="I53" s="198"/>
      <c r="J53" s="198"/>
      <c r="K53" s="198"/>
      <c r="L53" s="199"/>
      <c r="M53" s="187">
        <f>SUM(M44:P51)</f>
        <v>0</v>
      </c>
      <c r="N53" s="187"/>
      <c r="O53" s="187"/>
      <c r="P53" s="187"/>
      <c r="Q53" s="187">
        <f>SUM(Q44:S51)</f>
        <v>0</v>
      </c>
      <c r="R53" s="187"/>
      <c r="S53" s="187"/>
      <c r="T53" s="183"/>
      <c r="U53" s="183"/>
      <c r="V53" s="183"/>
      <c r="W53" s="183"/>
      <c r="X53" s="183"/>
      <c r="Y53" s="183"/>
      <c r="Z53" s="183"/>
      <c r="AA53" s="183"/>
      <c r="AB53" s="187"/>
      <c r="AC53" s="187"/>
      <c r="AD53" s="187"/>
      <c r="AE53" s="187"/>
      <c r="AF53" s="187"/>
      <c r="AG53" s="187"/>
      <c r="AH53" s="187"/>
      <c r="AI53" s="187"/>
      <c r="AJ53" s="188"/>
      <c r="AK53" s="189"/>
      <c r="AL53" s="189"/>
      <c r="AM53" s="189"/>
      <c r="AN53" s="189"/>
      <c r="AO53" s="190"/>
      <c r="AP53" s="187">
        <f t="shared" si="0"/>
        <v>0</v>
      </c>
      <c r="AQ53" s="187"/>
      <c r="AR53" s="187"/>
      <c r="AS53" s="187"/>
      <c r="AT53" s="188"/>
      <c r="AU53" s="189"/>
      <c r="AV53" s="189"/>
      <c r="AW53" s="190"/>
      <c r="AX53" s="188"/>
      <c r="AY53" s="189"/>
      <c r="AZ53" s="189"/>
      <c r="BA53" s="190"/>
      <c r="BB53" s="188"/>
      <c r="BC53" s="189"/>
      <c r="BD53" s="189"/>
      <c r="BE53" s="190"/>
      <c r="BF53" s="2"/>
      <c r="BG53" s="2"/>
      <c r="BH53" s="2"/>
      <c r="BI53" s="2"/>
      <c r="BJ53" s="2"/>
      <c r="BK53" s="2"/>
      <c r="BL53" s="2"/>
      <c r="BM53" s="2"/>
      <c r="BN53" s="2"/>
    </row>
    <row r="54" spans="1:66" s="15" customFormat="1" ht="42.75" customHeight="1" thickBot="1">
      <c r="A54" s="200" t="s">
        <v>35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2"/>
      <c r="BF54" s="14"/>
      <c r="BG54" s="14"/>
      <c r="BH54" s="14"/>
      <c r="BI54" s="14"/>
      <c r="BJ54" s="14"/>
      <c r="BK54" s="14"/>
      <c r="BL54" s="14"/>
      <c r="BM54" s="14"/>
      <c r="BN54" s="14"/>
    </row>
    <row r="55" spans="1:66" s="7" customFormat="1" ht="30.75" customHeight="1" hidden="1">
      <c r="A55" s="183"/>
      <c r="B55" s="183"/>
      <c r="C55" s="183"/>
      <c r="D55" s="183"/>
      <c r="E55" s="184"/>
      <c r="F55" s="185"/>
      <c r="G55" s="185"/>
      <c r="H55" s="185"/>
      <c r="I55" s="185"/>
      <c r="J55" s="185"/>
      <c r="K55" s="185"/>
      <c r="L55" s="186"/>
      <c r="M55" s="188"/>
      <c r="N55" s="189"/>
      <c r="O55" s="189"/>
      <c r="P55" s="190"/>
      <c r="Q55" s="187"/>
      <c r="R55" s="187"/>
      <c r="S55" s="187"/>
      <c r="T55" s="183"/>
      <c r="U55" s="183"/>
      <c r="V55" s="183"/>
      <c r="W55" s="183"/>
      <c r="X55" s="183"/>
      <c r="Y55" s="183"/>
      <c r="Z55" s="183"/>
      <c r="AA55" s="183"/>
      <c r="AB55" s="187"/>
      <c r="AC55" s="187"/>
      <c r="AD55" s="187"/>
      <c r="AE55" s="187"/>
      <c r="AF55" s="187"/>
      <c r="AG55" s="187"/>
      <c r="AH55" s="187"/>
      <c r="AI55" s="187"/>
      <c r="AJ55" s="188"/>
      <c r="AK55" s="189"/>
      <c r="AL55" s="189"/>
      <c r="AM55" s="189"/>
      <c r="AN55" s="189"/>
      <c r="AO55" s="190"/>
      <c r="AP55" s="203"/>
      <c r="AQ55" s="203"/>
      <c r="AR55" s="203"/>
      <c r="AS55" s="203"/>
      <c r="AT55" s="188"/>
      <c r="AU55" s="189"/>
      <c r="AV55" s="189"/>
      <c r="AW55" s="190"/>
      <c r="AX55" s="188"/>
      <c r="AY55" s="189"/>
      <c r="AZ55" s="189"/>
      <c r="BA55" s="190"/>
      <c r="BB55" s="188"/>
      <c r="BC55" s="189"/>
      <c r="BD55" s="189"/>
      <c r="BE55" s="190"/>
      <c r="BF55" s="2"/>
      <c r="BG55" s="2"/>
      <c r="BH55" s="2"/>
      <c r="BI55" s="2"/>
      <c r="BJ55" s="2"/>
      <c r="BK55" s="2"/>
      <c r="BL55" s="2"/>
      <c r="BM55" s="2"/>
      <c r="BN55" s="2"/>
    </row>
    <row r="56" spans="1:66" s="7" customFormat="1" ht="18" customHeight="1" hidden="1">
      <c r="A56" s="183"/>
      <c r="B56" s="183"/>
      <c r="C56" s="183"/>
      <c r="D56" s="183"/>
      <c r="E56" s="184"/>
      <c r="F56" s="185"/>
      <c r="G56" s="185"/>
      <c r="H56" s="185"/>
      <c r="I56" s="185"/>
      <c r="J56" s="185"/>
      <c r="K56" s="185"/>
      <c r="L56" s="186"/>
      <c r="M56" s="188"/>
      <c r="N56" s="189"/>
      <c r="O56" s="189"/>
      <c r="P56" s="190"/>
      <c r="Q56" s="187"/>
      <c r="R56" s="187"/>
      <c r="S56" s="187"/>
      <c r="T56" s="183"/>
      <c r="U56" s="183"/>
      <c r="V56" s="183"/>
      <c r="W56" s="183"/>
      <c r="X56" s="183"/>
      <c r="Y56" s="183"/>
      <c r="Z56" s="183"/>
      <c r="AA56" s="183"/>
      <c r="AB56" s="187"/>
      <c r="AC56" s="187"/>
      <c r="AD56" s="187"/>
      <c r="AE56" s="187"/>
      <c r="AF56" s="187"/>
      <c r="AG56" s="187"/>
      <c r="AH56" s="187"/>
      <c r="AI56" s="187"/>
      <c r="AJ56" s="188"/>
      <c r="AK56" s="189"/>
      <c r="AL56" s="189"/>
      <c r="AM56" s="189"/>
      <c r="AN56" s="189"/>
      <c r="AO56" s="190"/>
      <c r="AP56" s="203"/>
      <c r="AQ56" s="203"/>
      <c r="AR56" s="203"/>
      <c r="AS56" s="203"/>
      <c r="AT56" s="188"/>
      <c r="AU56" s="189"/>
      <c r="AV56" s="189"/>
      <c r="AW56" s="190"/>
      <c r="AX56" s="188"/>
      <c r="AY56" s="189"/>
      <c r="AZ56" s="189"/>
      <c r="BA56" s="190"/>
      <c r="BB56" s="188"/>
      <c r="BC56" s="189"/>
      <c r="BD56" s="189"/>
      <c r="BE56" s="190"/>
      <c r="BF56" s="2"/>
      <c r="BG56" s="2"/>
      <c r="BH56" s="2"/>
      <c r="BI56" s="2"/>
      <c r="BJ56" s="2"/>
      <c r="BK56" s="2"/>
      <c r="BL56" s="2"/>
      <c r="BM56" s="2"/>
      <c r="BN56" s="2"/>
    </row>
    <row r="57" spans="1:66" s="7" customFormat="1" ht="33.75" customHeight="1" hidden="1">
      <c r="A57" s="183"/>
      <c r="B57" s="183"/>
      <c r="C57" s="183"/>
      <c r="D57" s="183"/>
      <c r="E57" s="184"/>
      <c r="F57" s="185"/>
      <c r="G57" s="185"/>
      <c r="H57" s="185"/>
      <c r="I57" s="185"/>
      <c r="J57" s="185"/>
      <c r="K57" s="185"/>
      <c r="L57" s="186"/>
      <c r="M57" s="187"/>
      <c r="N57" s="187"/>
      <c r="O57" s="187"/>
      <c r="P57" s="187"/>
      <c r="Q57" s="187"/>
      <c r="R57" s="187"/>
      <c r="S57" s="187"/>
      <c r="T57" s="183"/>
      <c r="U57" s="183"/>
      <c r="V57" s="183"/>
      <c r="W57" s="183"/>
      <c r="X57" s="183"/>
      <c r="Y57" s="183"/>
      <c r="Z57" s="183"/>
      <c r="AA57" s="183"/>
      <c r="AB57" s="187"/>
      <c r="AC57" s="187"/>
      <c r="AD57" s="187"/>
      <c r="AE57" s="187"/>
      <c r="AF57" s="187"/>
      <c r="AG57" s="187"/>
      <c r="AH57" s="187"/>
      <c r="AI57" s="187"/>
      <c r="AJ57" s="188"/>
      <c r="AK57" s="189"/>
      <c r="AL57" s="189"/>
      <c r="AM57" s="189"/>
      <c r="AN57" s="189"/>
      <c r="AO57" s="190"/>
      <c r="AP57" s="203"/>
      <c r="AQ57" s="203"/>
      <c r="AR57" s="203"/>
      <c r="AS57" s="203"/>
      <c r="AT57" s="188"/>
      <c r="AU57" s="189"/>
      <c r="AV57" s="189"/>
      <c r="AW57" s="190"/>
      <c r="AX57" s="188"/>
      <c r="AY57" s="189"/>
      <c r="AZ57" s="189"/>
      <c r="BA57" s="190"/>
      <c r="BB57" s="188"/>
      <c r="BC57" s="189"/>
      <c r="BD57" s="189"/>
      <c r="BE57" s="190"/>
      <c r="BF57" s="2"/>
      <c r="BG57" s="2"/>
      <c r="BH57" s="2"/>
      <c r="BI57" s="2"/>
      <c r="BJ57" s="2"/>
      <c r="BK57" s="2"/>
      <c r="BL57" s="2"/>
      <c r="BM57" s="2"/>
      <c r="BN57" s="2"/>
    </row>
    <row r="58" spans="1:66" s="7" customFormat="1" ht="32.25" customHeight="1" hidden="1" thickBot="1">
      <c r="A58" s="204"/>
      <c r="B58" s="204"/>
      <c r="C58" s="204"/>
      <c r="D58" s="204"/>
      <c r="E58" s="205"/>
      <c r="F58" s="206"/>
      <c r="G58" s="206"/>
      <c r="H58" s="206"/>
      <c r="I58" s="206"/>
      <c r="J58" s="206"/>
      <c r="K58" s="206"/>
      <c r="L58" s="207"/>
      <c r="M58" s="208"/>
      <c r="N58" s="208"/>
      <c r="O58" s="208"/>
      <c r="P58" s="208"/>
      <c r="Q58" s="208"/>
      <c r="R58" s="208"/>
      <c r="S58" s="208"/>
      <c r="T58" s="204"/>
      <c r="U58" s="204"/>
      <c r="V58" s="204"/>
      <c r="W58" s="204"/>
      <c r="X58" s="204"/>
      <c r="Y58" s="204"/>
      <c r="Z58" s="204"/>
      <c r="AA58" s="204"/>
      <c r="AB58" s="208"/>
      <c r="AC58" s="208"/>
      <c r="AD58" s="208"/>
      <c r="AE58" s="208"/>
      <c r="AF58" s="208"/>
      <c r="AG58" s="208"/>
      <c r="AH58" s="208"/>
      <c r="AI58" s="208"/>
      <c r="AJ58" s="209"/>
      <c r="AK58" s="210"/>
      <c r="AL58" s="210"/>
      <c r="AM58" s="210"/>
      <c r="AN58" s="210"/>
      <c r="AO58" s="211"/>
      <c r="AP58" s="212"/>
      <c r="AQ58" s="212"/>
      <c r="AR58" s="212"/>
      <c r="AS58" s="212"/>
      <c r="AT58" s="209"/>
      <c r="AU58" s="210"/>
      <c r="AV58" s="210"/>
      <c r="AW58" s="211"/>
      <c r="AX58" s="209"/>
      <c r="AY58" s="210"/>
      <c r="AZ58" s="210"/>
      <c r="BA58" s="211"/>
      <c r="BB58" s="209"/>
      <c r="BC58" s="210"/>
      <c r="BD58" s="210"/>
      <c r="BE58" s="211"/>
      <c r="BF58" s="2"/>
      <c r="BG58" s="2"/>
      <c r="BH58" s="2"/>
      <c r="BI58" s="2"/>
      <c r="BJ58" s="2"/>
      <c r="BK58" s="2"/>
      <c r="BL58" s="2"/>
      <c r="BM58" s="2"/>
      <c r="BN58" s="2"/>
    </row>
    <row r="59" spans="1:66" s="23" customFormat="1" ht="36.75" customHeight="1" hidden="1">
      <c r="A59" s="213"/>
      <c r="B59" s="214"/>
      <c r="C59" s="214"/>
      <c r="D59" s="215"/>
      <c r="E59" s="216" t="s">
        <v>53</v>
      </c>
      <c r="F59" s="217"/>
      <c r="G59" s="217"/>
      <c r="H59" s="217"/>
      <c r="I59" s="217"/>
      <c r="J59" s="217"/>
      <c r="K59" s="217"/>
      <c r="L59" s="218"/>
      <c r="M59" s="219">
        <f>M60+M62+M63</f>
        <v>0</v>
      </c>
      <c r="N59" s="220"/>
      <c r="O59" s="220"/>
      <c r="P59" s="221"/>
      <c r="Q59" s="219">
        <v>3595</v>
      </c>
      <c r="R59" s="220"/>
      <c r="S59" s="221"/>
      <c r="T59" s="222"/>
      <c r="U59" s="214"/>
      <c r="V59" s="214"/>
      <c r="W59" s="215"/>
      <c r="X59" s="222"/>
      <c r="Y59" s="214"/>
      <c r="Z59" s="214"/>
      <c r="AA59" s="215"/>
      <c r="AB59" s="219">
        <f>AB60+AB62+AB63</f>
        <v>0</v>
      </c>
      <c r="AC59" s="220"/>
      <c r="AD59" s="220"/>
      <c r="AE59" s="221"/>
      <c r="AF59" s="219">
        <f>AF60+AF62+AF63+AF64</f>
        <v>0</v>
      </c>
      <c r="AG59" s="220"/>
      <c r="AH59" s="220"/>
      <c r="AI59" s="221"/>
      <c r="AJ59" s="219"/>
      <c r="AK59" s="220"/>
      <c r="AL59" s="220"/>
      <c r="AM59" s="220"/>
      <c r="AN59" s="220"/>
      <c r="AO59" s="221"/>
      <c r="AP59" s="219">
        <f>AP60+AP62+AP63+AP64</f>
        <v>0</v>
      </c>
      <c r="AQ59" s="220"/>
      <c r="AR59" s="220"/>
      <c r="AS59" s="221"/>
      <c r="AT59" s="219"/>
      <c r="AU59" s="220"/>
      <c r="AV59" s="220"/>
      <c r="AW59" s="221"/>
      <c r="AX59" s="219">
        <f>AX60+AX62+AX63+AX64</f>
        <v>0</v>
      </c>
      <c r="AY59" s="220"/>
      <c r="AZ59" s="220"/>
      <c r="BA59" s="221"/>
      <c r="BB59" s="219">
        <f>BB60+BB62+BB63+BB64</f>
        <v>0</v>
      </c>
      <c r="BC59" s="220"/>
      <c r="BD59" s="220"/>
      <c r="BE59" s="223"/>
      <c r="BF59" s="22"/>
      <c r="BG59" s="22"/>
      <c r="BH59" s="22"/>
      <c r="BI59" s="22"/>
      <c r="BJ59" s="22"/>
      <c r="BK59" s="22"/>
      <c r="BL59" s="22"/>
      <c r="BM59" s="22"/>
      <c r="BN59" s="22"/>
    </row>
    <row r="60" spans="1:66" s="13" customFormat="1" ht="33.75" customHeight="1" hidden="1">
      <c r="A60" s="224" t="s">
        <v>31</v>
      </c>
      <c r="B60" s="225"/>
      <c r="C60" s="225"/>
      <c r="D60" s="225"/>
      <c r="E60" s="226" t="s">
        <v>55</v>
      </c>
      <c r="F60" s="227"/>
      <c r="G60" s="227"/>
      <c r="H60" s="227"/>
      <c r="I60" s="227"/>
      <c r="J60" s="227"/>
      <c r="K60" s="227"/>
      <c r="L60" s="228"/>
      <c r="M60" s="229"/>
      <c r="N60" s="229"/>
      <c r="O60" s="229"/>
      <c r="P60" s="229"/>
      <c r="Q60" s="230"/>
      <c r="R60" s="230"/>
      <c r="S60" s="230"/>
      <c r="T60" s="225"/>
      <c r="U60" s="225"/>
      <c r="V60" s="225"/>
      <c r="W60" s="225"/>
      <c r="X60" s="225"/>
      <c r="Y60" s="225"/>
      <c r="Z60" s="225"/>
      <c r="AA60" s="225"/>
      <c r="AB60" s="230"/>
      <c r="AC60" s="230"/>
      <c r="AD60" s="230"/>
      <c r="AE60" s="230"/>
      <c r="AF60" s="231"/>
      <c r="AG60" s="231"/>
      <c r="AH60" s="231"/>
      <c r="AI60" s="231"/>
      <c r="AJ60" s="232"/>
      <c r="AK60" s="233"/>
      <c r="AL60" s="233"/>
      <c r="AM60" s="233"/>
      <c r="AN60" s="233"/>
      <c r="AO60" s="234"/>
      <c r="AP60" s="235"/>
      <c r="AQ60" s="235"/>
      <c r="AR60" s="235"/>
      <c r="AS60" s="235"/>
      <c r="AT60" s="232"/>
      <c r="AU60" s="233"/>
      <c r="AV60" s="233"/>
      <c r="AW60" s="234"/>
      <c r="AX60" s="236"/>
      <c r="AY60" s="237"/>
      <c r="AZ60" s="237"/>
      <c r="BA60" s="238"/>
      <c r="BB60" s="239"/>
      <c r="BC60" s="240"/>
      <c r="BD60" s="240"/>
      <c r="BE60" s="241"/>
      <c r="BF60" s="12"/>
      <c r="BG60" s="12"/>
      <c r="BH60" s="12"/>
      <c r="BI60" s="12"/>
      <c r="BJ60" s="12"/>
      <c r="BK60" s="12"/>
      <c r="BL60" s="12"/>
      <c r="BM60" s="12"/>
      <c r="BN60" s="12"/>
    </row>
    <row r="61" spans="1:66" s="13" customFormat="1" ht="15.75" customHeight="1" hidden="1">
      <c r="A61" s="224"/>
      <c r="B61" s="225"/>
      <c r="C61" s="225"/>
      <c r="D61" s="225"/>
      <c r="E61" s="226"/>
      <c r="F61" s="227"/>
      <c r="G61" s="227"/>
      <c r="H61" s="227"/>
      <c r="I61" s="227"/>
      <c r="J61" s="227"/>
      <c r="K61" s="227"/>
      <c r="L61" s="228"/>
      <c r="M61" s="229"/>
      <c r="N61" s="229"/>
      <c r="O61" s="229"/>
      <c r="P61" s="229"/>
      <c r="Q61" s="230"/>
      <c r="R61" s="230"/>
      <c r="S61" s="230"/>
      <c r="T61" s="225"/>
      <c r="U61" s="225"/>
      <c r="V61" s="225"/>
      <c r="W61" s="225"/>
      <c r="X61" s="225"/>
      <c r="Y61" s="225"/>
      <c r="Z61" s="225"/>
      <c r="AA61" s="225"/>
      <c r="AB61" s="230"/>
      <c r="AC61" s="230"/>
      <c r="AD61" s="230"/>
      <c r="AE61" s="230"/>
      <c r="AF61" s="231"/>
      <c r="AG61" s="231"/>
      <c r="AH61" s="231"/>
      <c r="AI61" s="231"/>
      <c r="AJ61" s="232"/>
      <c r="AK61" s="233"/>
      <c r="AL61" s="233"/>
      <c r="AM61" s="233"/>
      <c r="AN61" s="233"/>
      <c r="AO61" s="234"/>
      <c r="AP61" s="231"/>
      <c r="AQ61" s="231"/>
      <c r="AR61" s="231"/>
      <c r="AS61" s="231"/>
      <c r="AT61" s="232"/>
      <c r="AU61" s="233"/>
      <c r="AV61" s="233"/>
      <c r="AW61" s="234"/>
      <c r="AX61" s="236"/>
      <c r="AY61" s="237"/>
      <c r="AZ61" s="237"/>
      <c r="BA61" s="238"/>
      <c r="BB61" s="239"/>
      <c r="BC61" s="240"/>
      <c r="BD61" s="240"/>
      <c r="BE61" s="241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 s="13" customFormat="1" ht="36" customHeight="1" hidden="1">
      <c r="A62" s="242" t="s">
        <v>32</v>
      </c>
      <c r="B62" s="243"/>
      <c r="C62" s="243"/>
      <c r="D62" s="244"/>
      <c r="E62" s="226" t="s">
        <v>56</v>
      </c>
      <c r="F62" s="227"/>
      <c r="G62" s="227"/>
      <c r="H62" s="227"/>
      <c r="I62" s="227"/>
      <c r="J62" s="227"/>
      <c r="K62" s="227"/>
      <c r="L62" s="228"/>
      <c r="M62" s="245"/>
      <c r="N62" s="246"/>
      <c r="O62" s="246"/>
      <c r="P62" s="247"/>
      <c r="Q62" s="239"/>
      <c r="R62" s="240"/>
      <c r="S62" s="248"/>
      <c r="T62" s="249"/>
      <c r="U62" s="243"/>
      <c r="V62" s="243"/>
      <c r="W62" s="244"/>
      <c r="X62" s="249"/>
      <c r="Y62" s="243"/>
      <c r="Z62" s="243"/>
      <c r="AA62" s="244"/>
      <c r="AB62" s="239"/>
      <c r="AC62" s="240"/>
      <c r="AD62" s="240"/>
      <c r="AE62" s="248"/>
      <c r="AF62" s="231"/>
      <c r="AG62" s="231"/>
      <c r="AH62" s="231"/>
      <c r="AI62" s="231"/>
      <c r="AJ62" s="232"/>
      <c r="AK62" s="233"/>
      <c r="AL62" s="233"/>
      <c r="AM62" s="233"/>
      <c r="AN62" s="233"/>
      <c r="AO62" s="234"/>
      <c r="AP62" s="232"/>
      <c r="AQ62" s="233"/>
      <c r="AR62" s="233"/>
      <c r="AS62" s="234"/>
      <c r="AT62" s="232"/>
      <c r="AU62" s="233"/>
      <c r="AV62" s="233"/>
      <c r="AW62" s="234"/>
      <c r="AX62" s="236"/>
      <c r="AY62" s="237"/>
      <c r="AZ62" s="237"/>
      <c r="BA62" s="238"/>
      <c r="BB62" s="239"/>
      <c r="BC62" s="240"/>
      <c r="BD62" s="240"/>
      <c r="BE62" s="241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1:66" s="13" customFormat="1" ht="34.5" customHeight="1" hidden="1">
      <c r="A63" s="242" t="s">
        <v>44</v>
      </c>
      <c r="B63" s="243"/>
      <c r="C63" s="243"/>
      <c r="D63" s="244"/>
      <c r="E63" s="226" t="s">
        <v>57</v>
      </c>
      <c r="F63" s="227"/>
      <c r="G63" s="227"/>
      <c r="H63" s="227"/>
      <c r="I63" s="227"/>
      <c r="J63" s="227"/>
      <c r="K63" s="227"/>
      <c r="L63" s="228"/>
      <c r="M63" s="245"/>
      <c r="N63" s="246"/>
      <c r="O63" s="246"/>
      <c r="P63" s="247"/>
      <c r="Q63" s="239"/>
      <c r="R63" s="240"/>
      <c r="S63" s="248"/>
      <c r="T63" s="249"/>
      <c r="U63" s="243"/>
      <c r="V63" s="243"/>
      <c r="W63" s="244"/>
      <c r="X63" s="249"/>
      <c r="Y63" s="243"/>
      <c r="Z63" s="243"/>
      <c r="AA63" s="244"/>
      <c r="AB63" s="239"/>
      <c r="AC63" s="240"/>
      <c r="AD63" s="240"/>
      <c r="AE63" s="248"/>
      <c r="AF63" s="231"/>
      <c r="AG63" s="231"/>
      <c r="AH63" s="231"/>
      <c r="AI63" s="231"/>
      <c r="AJ63" s="232"/>
      <c r="AK63" s="233"/>
      <c r="AL63" s="233"/>
      <c r="AM63" s="233"/>
      <c r="AN63" s="233"/>
      <c r="AO63" s="234"/>
      <c r="AP63" s="232"/>
      <c r="AQ63" s="233"/>
      <c r="AR63" s="233"/>
      <c r="AS63" s="234"/>
      <c r="AT63" s="232"/>
      <c r="AU63" s="233"/>
      <c r="AV63" s="233"/>
      <c r="AW63" s="234"/>
      <c r="AX63" s="236"/>
      <c r="AY63" s="237"/>
      <c r="AZ63" s="237"/>
      <c r="BA63" s="238"/>
      <c r="BB63" s="239"/>
      <c r="BC63" s="240"/>
      <c r="BD63" s="240"/>
      <c r="BE63" s="241"/>
      <c r="BF63" s="12"/>
      <c r="BG63" s="12"/>
      <c r="BH63" s="12"/>
      <c r="BI63" s="12"/>
      <c r="BJ63" s="12"/>
      <c r="BK63" s="12"/>
      <c r="BL63" s="12"/>
      <c r="BM63" s="12"/>
      <c r="BN63" s="12"/>
    </row>
    <row r="64" spans="1:57" s="22" customFormat="1" ht="32.25" customHeight="1" hidden="1" thickBot="1">
      <c r="A64" s="250"/>
      <c r="B64" s="251"/>
      <c r="C64" s="251"/>
      <c r="D64" s="252"/>
      <c r="E64" s="253"/>
      <c r="F64" s="254"/>
      <c r="G64" s="254"/>
      <c r="H64" s="254"/>
      <c r="I64" s="254"/>
      <c r="J64" s="254"/>
      <c r="K64" s="254"/>
      <c r="L64" s="255"/>
      <c r="M64" s="256"/>
      <c r="N64" s="257"/>
      <c r="O64" s="257"/>
      <c r="P64" s="258"/>
      <c r="Q64" s="259"/>
      <c r="R64" s="260"/>
      <c r="S64" s="261"/>
      <c r="T64" s="262"/>
      <c r="U64" s="251"/>
      <c r="V64" s="251"/>
      <c r="W64" s="252"/>
      <c r="X64" s="262"/>
      <c r="Y64" s="251"/>
      <c r="Z64" s="251"/>
      <c r="AA64" s="252"/>
      <c r="AB64" s="256"/>
      <c r="AC64" s="257"/>
      <c r="AD64" s="257"/>
      <c r="AE64" s="258"/>
      <c r="AF64" s="256"/>
      <c r="AG64" s="257"/>
      <c r="AH64" s="257"/>
      <c r="AI64" s="258"/>
      <c r="AJ64" s="263"/>
      <c r="AK64" s="264"/>
      <c r="AL64" s="264"/>
      <c r="AM64" s="264"/>
      <c r="AN64" s="264"/>
      <c r="AO64" s="265"/>
      <c r="AP64" s="256"/>
      <c r="AQ64" s="257"/>
      <c r="AR64" s="257"/>
      <c r="AS64" s="258"/>
      <c r="AT64" s="256"/>
      <c r="AU64" s="257"/>
      <c r="AV64" s="257"/>
      <c r="AW64" s="258"/>
      <c r="AX64" s="256"/>
      <c r="AY64" s="257"/>
      <c r="AZ64" s="257"/>
      <c r="BA64" s="258"/>
      <c r="BB64" s="256"/>
      <c r="BC64" s="257"/>
      <c r="BD64" s="257"/>
      <c r="BE64" s="258"/>
    </row>
    <row r="65" spans="1:66" s="35" customFormat="1" ht="36.75" customHeight="1">
      <c r="A65" s="266"/>
      <c r="B65" s="267"/>
      <c r="C65" s="267"/>
      <c r="D65" s="268"/>
      <c r="E65" s="269" t="s">
        <v>73</v>
      </c>
      <c r="F65" s="270"/>
      <c r="G65" s="270"/>
      <c r="H65" s="270"/>
      <c r="I65" s="270"/>
      <c r="J65" s="270"/>
      <c r="K65" s="270"/>
      <c r="L65" s="271"/>
      <c r="M65" s="272">
        <f>M66+M67+M68+M69+M70</f>
        <v>3598</v>
      </c>
      <c r="N65" s="273"/>
      <c r="O65" s="273"/>
      <c r="P65" s="274"/>
      <c r="Q65" s="275"/>
      <c r="R65" s="276"/>
      <c r="S65" s="277"/>
      <c r="T65" s="278"/>
      <c r="U65" s="267"/>
      <c r="V65" s="267"/>
      <c r="W65" s="268"/>
      <c r="X65" s="278"/>
      <c r="Y65" s="267"/>
      <c r="Z65" s="267"/>
      <c r="AA65" s="268"/>
      <c r="AB65" s="275"/>
      <c r="AC65" s="276"/>
      <c r="AD65" s="276"/>
      <c r="AE65" s="277"/>
      <c r="AF65" s="279">
        <f>AF66+AF67+AF68+AF69+AF70</f>
        <v>28296.090000000004</v>
      </c>
      <c r="AG65" s="280"/>
      <c r="AH65" s="280"/>
      <c r="AI65" s="281"/>
      <c r="AJ65" s="279"/>
      <c r="AK65" s="280"/>
      <c r="AL65" s="280"/>
      <c r="AM65" s="280"/>
      <c r="AN65" s="280"/>
      <c r="AO65" s="281"/>
      <c r="AP65" s="279">
        <f>AP66+AP67+AP68+AP69+AP70</f>
        <v>28296.090000000004</v>
      </c>
      <c r="AQ65" s="280"/>
      <c r="AR65" s="280"/>
      <c r="AS65" s="281"/>
      <c r="AT65" s="279"/>
      <c r="AU65" s="280"/>
      <c r="AV65" s="280"/>
      <c r="AW65" s="281"/>
      <c r="AX65" s="279">
        <f>AX66+AX67+AX68+AX69+AX70</f>
        <v>0</v>
      </c>
      <c r="AY65" s="280"/>
      <c r="AZ65" s="280"/>
      <c r="BA65" s="281"/>
      <c r="BB65" s="279">
        <f>BB66+BB67+BB68+BB69+BB70</f>
        <v>28296.090000000004</v>
      </c>
      <c r="BC65" s="280"/>
      <c r="BD65" s="280"/>
      <c r="BE65" s="282"/>
      <c r="BF65" s="34"/>
      <c r="BG65" s="34"/>
      <c r="BH65" s="34"/>
      <c r="BI65" s="34"/>
      <c r="BJ65" s="34"/>
      <c r="BK65" s="34"/>
      <c r="BL65" s="34"/>
      <c r="BM65" s="34"/>
      <c r="BN65" s="34"/>
    </row>
    <row r="66" spans="1:66" s="37" customFormat="1" ht="38.25" customHeight="1">
      <c r="A66" s="130" t="s">
        <v>31</v>
      </c>
      <c r="B66" s="131"/>
      <c r="C66" s="131"/>
      <c r="D66" s="132"/>
      <c r="E66" s="133" t="s">
        <v>74</v>
      </c>
      <c r="F66" s="134"/>
      <c r="G66" s="134"/>
      <c r="H66" s="134"/>
      <c r="I66" s="134"/>
      <c r="J66" s="134"/>
      <c r="K66" s="134"/>
      <c r="L66" s="135"/>
      <c r="M66" s="136">
        <v>1394</v>
      </c>
      <c r="N66" s="137"/>
      <c r="O66" s="137"/>
      <c r="P66" s="138"/>
      <c r="Q66" s="139"/>
      <c r="R66" s="140"/>
      <c r="S66" s="141"/>
      <c r="T66" s="136"/>
      <c r="U66" s="131"/>
      <c r="V66" s="131"/>
      <c r="W66" s="132"/>
      <c r="X66" s="139"/>
      <c r="Y66" s="131"/>
      <c r="Z66" s="131"/>
      <c r="AA66" s="132"/>
      <c r="AB66" s="139"/>
      <c r="AC66" s="140"/>
      <c r="AD66" s="140"/>
      <c r="AE66" s="141"/>
      <c r="AF66" s="139">
        <f>AP66</f>
        <v>9914.26</v>
      </c>
      <c r="AG66" s="140"/>
      <c r="AH66" s="140"/>
      <c r="AI66" s="141"/>
      <c r="AJ66" s="139"/>
      <c r="AK66" s="140"/>
      <c r="AL66" s="140"/>
      <c r="AM66" s="140"/>
      <c r="AN66" s="140"/>
      <c r="AO66" s="141"/>
      <c r="AP66" s="145">
        <f aca="true" t="shared" si="1" ref="AP66:AP80">AX66+BB66</f>
        <v>9914.26</v>
      </c>
      <c r="AQ66" s="145"/>
      <c r="AR66" s="145"/>
      <c r="AS66" s="145"/>
      <c r="AT66" s="139"/>
      <c r="AU66" s="140"/>
      <c r="AV66" s="140"/>
      <c r="AW66" s="141"/>
      <c r="AX66" s="139"/>
      <c r="AY66" s="140"/>
      <c r="AZ66" s="140"/>
      <c r="BA66" s="141"/>
      <c r="BB66" s="139">
        <v>9914.26</v>
      </c>
      <c r="BC66" s="140"/>
      <c r="BD66" s="140"/>
      <c r="BE66" s="146"/>
      <c r="BF66" s="36"/>
      <c r="BG66" s="36"/>
      <c r="BH66" s="36"/>
      <c r="BI66" s="36"/>
      <c r="BJ66" s="36"/>
      <c r="BK66" s="36"/>
      <c r="BL66" s="36"/>
      <c r="BM66" s="36"/>
      <c r="BN66" s="36"/>
    </row>
    <row r="67" spans="1:66" s="37" customFormat="1" ht="42.75" customHeight="1">
      <c r="A67" s="130" t="s">
        <v>32</v>
      </c>
      <c r="B67" s="131"/>
      <c r="C67" s="131"/>
      <c r="D67" s="132"/>
      <c r="E67" s="133" t="s">
        <v>75</v>
      </c>
      <c r="F67" s="134"/>
      <c r="G67" s="134"/>
      <c r="H67" s="134"/>
      <c r="I67" s="134"/>
      <c r="J67" s="134"/>
      <c r="K67" s="134"/>
      <c r="L67" s="135"/>
      <c r="M67" s="136">
        <v>1294</v>
      </c>
      <c r="N67" s="137"/>
      <c r="O67" s="137"/>
      <c r="P67" s="138"/>
      <c r="Q67" s="139"/>
      <c r="R67" s="140"/>
      <c r="S67" s="141"/>
      <c r="T67" s="147"/>
      <c r="U67" s="131"/>
      <c r="V67" s="131"/>
      <c r="W67" s="132"/>
      <c r="X67" s="147"/>
      <c r="Y67" s="131"/>
      <c r="Z67" s="131"/>
      <c r="AA67" s="132"/>
      <c r="AB67" s="139"/>
      <c r="AC67" s="140"/>
      <c r="AD67" s="140"/>
      <c r="AE67" s="141"/>
      <c r="AF67" s="139">
        <f>AP67</f>
        <v>9596.14</v>
      </c>
      <c r="AG67" s="140"/>
      <c r="AH67" s="140"/>
      <c r="AI67" s="141"/>
      <c r="AJ67" s="139"/>
      <c r="AK67" s="140"/>
      <c r="AL67" s="140"/>
      <c r="AM67" s="140"/>
      <c r="AN67" s="140"/>
      <c r="AO67" s="141"/>
      <c r="AP67" s="145">
        <f t="shared" si="1"/>
        <v>9596.14</v>
      </c>
      <c r="AQ67" s="145"/>
      <c r="AR67" s="145"/>
      <c r="AS67" s="145"/>
      <c r="AT67" s="139"/>
      <c r="AU67" s="140"/>
      <c r="AV67" s="140"/>
      <c r="AW67" s="141"/>
      <c r="AX67" s="139"/>
      <c r="AY67" s="140"/>
      <c r="AZ67" s="140"/>
      <c r="BA67" s="141"/>
      <c r="BB67" s="139">
        <v>9596.14</v>
      </c>
      <c r="BC67" s="140"/>
      <c r="BD67" s="140"/>
      <c r="BE67" s="146"/>
      <c r="BF67" s="36"/>
      <c r="BG67" s="36"/>
      <c r="BH67" s="36"/>
      <c r="BI67" s="36"/>
      <c r="BJ67" s="36"/>
      <c r="BK67" s="36"/>
      <c r="BL67" s="36"/>
      <c r="BM67" s="36"/>
      <c r="BN67" s="36"/>
    </row>
    <row r="68" spans="1:66" s="37" customFormat="1" ht="35.25" customHeight="1" thickBot="1">
      <c r="A68" s="130" t="s">
        <v>44</v>
      </c>
      <c r="B68" s="131"/>
      <c r="C68" s="131"/>
      <c r="D68" s="132"/>
      <c r="E68" s="133" t="s">
        <v>76</v>
      </c>
      <c r="F68" s="134"/>
      <c r="G68" s="134"/>
      <c r="H68" s="134"/>
      <c r="I68" s="134"/>
      <c r="J68" s="134"/>
      <c r="K68" s="134"/>
      <c r="L68" s="135"/>
      <c r="M68" s="136">
        <v>910</v>
      </c>
      <c r="N68" s="137"/>
      <c r="O68" s="137"/>
      <c r="P68" s="138"/>
      <c r="Q68" s="139"/>
      <c r="R68" s="140"/>
      <c r="S68" s="141"/>
      <c r="T68" s="147"/>
      <c r="U68" s="131"/>
      <c r="V68" s="131"/>
      <c r="W68" s="132"/>
      <c r="X68" s="147"/>
      <c r="Y68" s="131"/>
      <c r="Z68" s="131"/>
      <c r="AA68" s="132"/>
      <c r="AB68" s="139"/>
      <c r="AC68" s="140"/>
      <c r="AD68" s="140"/>
      <c r="AE68" s="141"/>
      <c r="AF68" s="139">
        <f>AP68</f>
        <v>8785.69</v>
      </c>
      <c r="AG68" s="140"/>
      <c r="AH68" s="140"/>
      <c r="AI68" s="141"/>
      <c r="AJ68" s="139"/>
      <c r="AK68" s="140"/>
      <c r="AL68" s="140"/>
      <c r="AM68" s="140"/>
      <c r="AN68" s="140"/>
      <c r="AO68" s="141"/>
      <c r="AP68" s="145">
        <f t="shared" si="1"/>
        <v>8785.69</v>
      </c>
      <c r="AQ68" s="145"/>
      <c r="AR68" s="145"/>
      <c r="AS68" s="145"/>
      <c r="AT68" s="139"/>
      <c r="AU68" s="140"/>
      <c r="AV68" s="140"/>
      <c r="AW68" s="141"/>
      <c r="AX68" s="139"/>
      <c r="AY68" s="140"/>
      <c r="AZ68" s="140"/>
      <c r="BA68" s="141"/>
      <c r="BB68" s="139">
        <v>8785.69</v>
      </c>
      <c r="BC68" s="140"/>
      <c r="BD68" s="140"/>
      <c r="BE68" s="146"/>
      <c r="BF68" s="36"/>
      <c r="BG68" s="36"/>
      <c r="BH68" s="36"/>
      <c r="BI68" s="36"/>
      <c r="BJ68" s="36"/>
      <c r="BK68" s="36"/>
      <c r="BL68" s="36"/>
      <c r="BM68" s="36"/>
      <c r="BN68" s="36"/>
    </row>
    <row r="69" spans="1:66" s="37" customFormat="1" ht="36" customHeight="1" hidden="1">
      <c r="A69" s="130"/>
      <c r="B69" s="131"/>
      <c r="C69" s="131"/>
      <c r="D69" s="132"/>
      <c r="E69" s="133"/>
      <c r="F69" s="134"/>
      <c r="G69" s="134"/>
      <c r="H69" s="134"/>
      <c r="I69" s="134"/>
      <c r="J69" s="134"/>
      <c r="K69" s="134"/>
      <c r="L69" s="135"/>
      <c r="M69" s="136"/>
      <c r="N69" s="137"/>
      <c r="O69" s="137"/>
      <c r="P69" s="138"/>
      <c r="Q69" s="139"/>
      <c r="R69" s="140"/>
      <c r="S69" s="141"/>
      <c r="T69" s="147"/>
      <c r="U69" s="131"/>
      <c r="V69" s="131"/>
      <c r="W69" s="132"/>
      <c r="X69" s="147"/>
      <c r="Y69" s="131"/>
      <c r="Z69" s="131"/>
      <c r="AA69" s="132"/>
      <c r="AB69" s="139"/>
      <c r="AC69" s="140"/>
      <c r="AD69" s="140"/>
      <c r="AE69" s="141"/>
      <c r="AF69" s="139"/>
      <c r="AG69" s="140"/>
      <c r="AH69" s="140"/>
      <c r="AI69" s="141"/>
      <c r="AJ69" s="139"/>
      <c r="AK69" s="140"/>
      <c r="AL69" s="140"/>
      <c r="AM69" s="140"/>
      <c r="AN69" s="140"/>
      <c r="AO69" s="141"/>
      <c r="AP69" s="145"/>
      <c r="AQ69" s="145"/>
      <c r="AR69" s="145"/>
      <c r="AS69" s="145"/>
      <c r="AT69" s="139"/>
      <c r="AU69" s="140"/>
      <c r="AV69" s="140"/>
      <c r="AW69" s="141"/>
      <c r="AX69" s="139"/>
      <c r="AY69" s="140"/>
      <c r="AZ69" s="140"/>
      <c r="BA69" s="141"/>
      <c r="BB69" s="139"/>
      <c r="BC69" s="140"/>
      <c r="BD69" s="140"/>
      <c r="BE69" s="146"/>
      <c r="BF69" s="36"/>
      <c r="BG69" s="36"/>
      <c r="BH69" s="36"/>
      <c r="BI69" s="36"/>
      <c r="BJ69" s="36"/>
      <c r="BK69" s="36"/>
      <c r="BL69" s="36"/>
      <c r="BM69" s="36"/>
      <c r="BN69" s="36"/>
    </row>
    <row r="70" spans="1:66" s="37" customFormat="1" ht="36" customHeight="1" hidden="1" thickBot="1">
      <c r="A70" s="283"/>
      <c r="B70" s="284"/>
      <c r="C70" s="284"/>
      <c r="D70" s="285"/>
      <c r="E70" s="148"/>
      <c r="F70" s="149"/>
      <c r="G70" s="149"/>
      <c r="H70" s="149"/>
      <c r="I70" s="149"/>
      <c r="J70" s="149"/>
      <c r="K70" s="149"/>
      <c r="L70" s="150"/>
      <c r="M70" s="136"/>
      <c r="N70" s="137"/>
      <c r="O70" s="137"/>
      <c r="P70" s="138"/>
      <c r="Q70" s="286"/>
      <c r="R70" s="287"/>
      <c r="S70" s="288"/>
      <c r="T70" s="289"/>
      <c r="U70" s="284"/>
      <c r="V70" s="284"/>
      <c r="W70" s="285"/>
      <c r="X70" s="289"/>
      <c r="Y70" s="284"/>
      <c r="Z70" s="284"/>
      <c r="AA70" s="285"/>
      <c r="AB70" s="286"/>
      <c r="AC70" s="287"/>
      <c r="AD70" s="287"/>
      <c r="AE70" s="288"/>
      <c r="AF70" s="139"/>
      <c r="AG70" s="140"/>
      <c r="AH70" s="140"/>
      <c r="AI70" s="141"/>
      <c r="AJ70" s="286"/>
      <c r="AK70" s="287"/>
      <c r="AL70" s="287"/>
      <c r="AM70" s="287"/>
      <c r="AN70" s="287"/>
      <c r="AO70" s="288"/>
      <c r="AP70" s="290"/>
      <c r="AQ70" s="290"/>
      <c r="AR70" s="290"/>
      <c r="AS70" s="290"/>
      <c r="AT70" s="286"/>
      <c r="AU70" s="287"/>
      <c r="AV70" s="287"/>
      <c r="AW70" s="288"/>
      <c r="AX70" s="286"/>
      <c r="AY70" s="287"/>
      <c r="AZ70" s="287"/>
      <c r="BA70" s="288"/>
      <c r="BB70" s="286"/>
      <c r="BC70" s="287"/>
      <c r="BD70" s="287"/>
      <c r="BE70" s="291"/>
      <c r="BF70" s="36"/>
      <c r="BG70" s="36"/>
      <c r="BH70" s="36"/>
      <c r="BI70" s="36"/>
      <c r="BJ70" s="36"/>
      <c r="BK70" s="36"/>
      <c r="BL70" s="36"/>
      <c r="BM70" s="36"/>
      <c r="BN70" s="36"/>
    </row>
    <row r="71" spans="1:66" s="35" customFormat="1" ht="31.5" customHeight="1">
      <c r="A71" s="292"/>
      <c r="B71" s="293"/>
      <c r="C71" s="293"/>
      <c r="D71" s="294"/>
      <c r="E71" s="269" t="s">
        <v>11</v>
      </c>
      <c r="F71" s="270"/>
      <c r="G71" s="270"/>
      <c r="H71" s="270"/>
      <c r="I71" s="270"/>
      <c r="J71" s="270"/>
      <c r="K71" s="270"/>
      <c r="L71" s="271"/>
      <c r="M71" s="275"/>
      <c r="N71" s="276"/>
      <c r="O71" s="276"/>
      <c r="P71" s="277"/>
      <c r="Q71" s="275"/>
      <c r="R71" s="276"/>
      <c r="S71" s="277"/>
      <c r="T71" s="278"/>
      <c r="U71" s="267"/>
      <c r="V71" s="267"/>
      <c r="W71" s="268"/>
      <c r="X71" s="278"/>
      <c r="Y71" s="267"/>
      <c r="Z71" s="267"/>
      <c r="AA71" s="268"/>
      <c r="AB71" s="275"/>
      <c r="AC71" s="276"/>
      <c r="AD71" s="276"/>
      <c r="AE71" s="277"/>
      <c r="AF71" s="279">
        <f>AF72+AF73+AF74+AF75+AF76</f>
        <v>5600</v>
      </c>
      <c r="AG71" s="280"/>
      <c r="AH71" s="280"/>
      <c r="AI71" s="281"/>
      <c r="AJ71" s="279"/>
      <c r="AK71" s="280"/>
      <c r="AL71" s="280"/>
      <c r="AM71" s="280"/>
      <c r="AN71" s="280"/>
      <c r="AO71" s="281"/>
      <c r="AP71" s="279">
        <f>AP72+AP73+AP74+AP75+AP76</f>
        <v>5600</v>
      </c>
      <c r="AQ71" s="280"/>
      <c r="AR71" s="280"/>
      <c r="AS71" s="281"/>
      <c r="AT71" s="279"/>
      <c r="AU71" s="280"/>
      <c r="AV71" s="280"/>
      <c r="AW71" s="281"/>
      <c r="AX71" s="295">
        <f>BF71+BJ71</f>
        <v>0</v>
      </c>
      <c r="AY71" s="295"/>
      <c r="AZ71" s="295"/>
      <c r="BA71" s="295"/>
      <c r="BB71" s="279">
        <f>BB72+BB73+BB74+BB75+BB76</f>
        <v>5600</v>
      </c>
      <c r="BC71" s="280"/>
      <c r="BD71" s="280"/>
      <c r="BE71" s="282"/>
      <c r="BF71" s="34"/>
      <c r="BG71" s="34"/>
      <c r="BH71" s="34"/>
      <c r="BI71" s="34"/>
      <c r="BJ71" s="34"/>
      <c r="BK71" s="34"/>
      <c r="BL71" s="34"/>
      <c r="BM71" s="34"/>
      <c r="BN71" s="34"/>
    </row>
    <row r="72" spans="1:79" s="51" customFormat="1" ht="51.75" customHeight="1">
      <c r="A72" s="296" t="s">
        <v>31</v>
      </c>
      <c r="B72" s="297"/>
      <c r="C72" s="297"/>
      <c r="D72" s="298"/>
      <c r="E72" s="133" t="s">
        <v>86</v>
      </c>
      <c r="F72" s="134"/>
      <c r="G72" s="134"/>
      <c r="H72" s="134"/>
      <c r="I72" s="134"/>
      <c r="J72" s="134"/>
      <c r="K72" s="134"/>
      <c r="L72" s="135"/>
      <c r="M72" s="299"/>
      <c r="N72" s="300"/>
      <c r="O72" s="300"/>
      <c r="P72" s="301"/>
      <c r="Q72" s="302"/>
      <c r="R72" s="303"/>
      <c r="S72" s="304"/>
      <c r="T72" s="305"/>
      <c r="U72" s="297"/>
      <c r="V72" s="297"/>
      <c r="W72" s="298"/>
      <c r="X72" s="305"/>
      <c r="Y72" s="297"/>
      <c r="Z72" s="297"/>
      <c r="AA72" s="298"/>
      <c r="AB72" s="302"/>
      <c r="AC72" s="303"/>
      <c r="AD72" s="303"/>
      <c r="AE72" s="304"/>
      <c r="AF72" s="302">
        <f>AP72</f>
        <v>1800</v>
      </c>
      <c r="AG72" s="303"/>
      <c r="AH72" s="303"/>
      <c r="AI72" s="304"/>
      <c r="AJ72" s="302"/>
      <c r="AK72" s="303"/>
      <c r="AL72" s="303"/>
      <c r="AM72" s="303"/>
      <c r="AN72" s="303"/>
      <c r="AO72" s="304"/>
      <c r="AP72" s="306">
        <f>AX72+BB72</f>
        <v>1800</v>
      </c>
      <c r="AQ72" s="306"/>
      <c r="AR72" s="306"/>
      <c r="AS72" s="306"/>
      <c r="AT72" s="302"/>
      <c r="AU72" s="303"/>
      <c r="AV72" s="303"/>
      <c r="AW72" s="304"/>
      <c r="AX72" s="302"/>
      <c r="AY72" s="303"/>
      <c r="AZ72" s="303"/>
      <c r="BA72" s="304"/>
      <c r="BB72" s="302">
        <v>1800</v>
      </c>
      <c r="BC72" s="303"/>
      <c r="BD72" s="303"/>
      <c r="BE72" s="307"/>
      <c r="BF72" s="303"/>
      <c r="BG72" s="303"/>
      <c r="BH72" s="303"/>
      <c r="BI72" s="303"/>
      <c r="BJ72" s="303"/>
      <c r="BK72" s="304"/>
      <c r="BL72" s="306">
        <f>BT72+BX72</f>
        <v>900</v>
      </c>
      <c r="BM72" s="306"/>
      <c r="BN72" s="306"/>
      <c r="BO72" s="306"/>
      <c r="BP72" s="302"/>
      <c r="BQ72" s="303"/>
      <c r="BR72" s="303"/>
      <c r="BS72" s="304"/>
      <c r="BT72" s="302"/>
      <c r="BU72" s="303"/>
      <c r="BV72" s="303"/>
      <c r="BW72" s="304"/>
      <c r="BX72" s="302">
        <v>900</v>
      </c>
      <c r="BY72" s="303"/>
      <c r="BZ72" s="303"/>
      <c r="CA72" s="304"/>
    </row>
    <row r="73" spans="1:66" s="51" customFormat="1" ht="46.5" customHeight="1">
      <c r="A73" s="296" t="s">
        <v>32</v>
      </c>
      <c r="B73" s="297"/>
      <c r="C73" s="297"/>
      <c r="D73" s="298"/>
      <c r="E73" s="133" t="s">
        <v>87</v>
      </c>
      <c r="F73" s="134"/>
      <c r="G73" s="134"/>
      <c r="H73" s="134"/>
      <c r="I73" s="134"/>
      <c r="J73" s="134"/>
      <c r="K73" s="134"/>
      <c r="L73" s="135"/>
      <c r="M73" s="299"/>
      <c r="N73" s="300"/>
      <c r="O73" s="300"/>
      <c r="P73" s="301"/>
      <c r="Q73" s="302"/>
      <c r="R73" s="303"/>
      <c r="S73" s="304"/>
      <c r="T73" s="305"/>
      <c r="U73" s="297"/>
      <c r="V73" s="297"/>
      <c r="W73" s="298"/>
      <c r="X73" s="305"/>
      <c r="Y73" s="297"/>
      <c r="Z73" s="297"/>
      <c r="AA73" s="298"/>
      <c r="AB73" s="302"/>
      <c r="AC73" s="303"/>
      <c r="AD73" s="303"/>
      <c r="AE73" s="304"/>
      <c r="AF73" s="302">
        <f>AP73</f>
        <v>1800</v>
      </c>
      <c r="AG73" s="303"/>
      <c r="AH73" s="303"/>
      <c r="AI73" s="304"/>
      <c r="AJ73" s="302"/>
      <c r="AK73" s="303"/>
      <c r="AL73" s="303"/>
      <c r="AM73" s="303"/>
      <c r="AN73" s="303"/>
      <c r="AO73" s="304"/>
      <c r="AP73" s="306">
        <f>AX73+BB73</f>
        <v>1800</v>
      </c>
      <c r="AQ73" s="306"/>
      <c r="AR73" s="306"/>
      <c r="AS73" s="306"/>
      <c r="AT73" s="302"/>
      <c r="AU73" s="303"/>
      <c r="AV73" s="303"/>
      <c r="AW73" s="304"/>
      <c r="AX73" s="302"/>
      <c r="AY73" s="303"/>
      <c r="AZ73" s="303"/>
      <c r="BA73" s="304"/>
      <c r="BB73" s="302">
        <v>1800</v>
      </c>
      <c r="BC73" s="303"/>
      <c r="BD73" s="303"/>
      <c r="BE73" s="307"/>
      <c r="BF73" s="52"/>
      <c r="BG73" s="52"/>
      <c r="BH73" s="52"/>
      <c r="BI73" s="52"/>
      <c r="BJ73" s="52"/>
      <c r="BK73" s="52"/>
      <c r="BL73" s="52"/>
      <c r="BM73" s="52"/>
      <c r="BN73" s="52"/>
    </row>
    <row r="74" spans="1:66" s="51" customFormat="1" ht="50.25" customHeight="1">
      <c r="A74" s="296" t="s">
        <v>44</v>
      </c>
      <c r="B74" s="297"/>
      <c r="C74" s="297"/>
      <c r="D74" s="298"/>
      <c r="E74" s="133" t="s">
        <v>88</v>
      </c>
      <c r="F74" s="134"/>
      <c r="G74" s="134"/>
      <c r="H74" s="134"/>
      <c r="I74" s="134"/>
      <c r="J74" s="134"/>
      <c r="K74" s="134"/>
      <c r="L74" s="135"/>
      <c r="M74" s="299"/>
      <c r="N74" s="300"/>
      <c r="O74" s="300"/>
      <c r="P74" s="301"/>
      <c r="Q74" s="302"/>
      <c r="R74" s="303"/>
      <c r="S74" s="304"/>
      <c r="T74" s="305"/>
      <c r="U74" s="297"/>
      <c r="V74" s="297"/>
      <c r="W74" s="298"/>
      <c r="X74" s="305"/>
      <c r="Y74" s="297"/>
      <c r="Z74" s="297"/>
      <c r="AA74" s="298"/>
      <c r="AB74" s="302"/>
      <c r="AC74" s="303"/>
      <c r="AD74" s="303"/>
      <c r="AE74" s="304"/>
      <c r="AF74" s="302">
        <f>AP74</f>
        <v>1100</v>
      </c>
      <c r="AG74" s="303"/>
      <c r="AH74" s="303"/>
      <c r="AI74" s="304"/>
      <c r="AJ74" s="302"/>
      <c r="AK74" s="303"/>
      <c r="AL74" s="303"/>
      <c r="AM74" s="303"/>
      <c r="AN74" s="303"/>
      <c r="AO74" s="304"/>
      <c r="AP74" s="306">
        <f>AX74+BB74</f>
        <v>1100</v>
      </c>
      <c r="AQ74" s="306"/>
      <c r="AR74" s="306"/>
      <c r="AS74" s="306"/>
      <c r="AT74" s="302"/>
      <c r="AU74" s="303"/>
      <c r="AV74" s="303"/>
      <c r="AW74" s="304"/>
      <c r="AX74" s="302"/>
      <c r="AY74" s="303"/>
      <c r="AZ74" s="303"/>
      <c r="BA74" s="304"/>
      <c r="BB74" s="302">
        <v>1100</v>
      </c>
      <c r="BC74" s="303"/>
      <c r="BD74" s="303"/>
      <c r="BE74" s="307"/>
      <c r="BF74" s="52"/>
      <c r="BG74" s="52"/>
      <c r="BH74" s="52"/>
      <c r="BI74" s="52"/>
      <c r="BJ74" s="52"/>
      <c r="BK74" s="52"/>
      <c r="BL74" s="52"/>
      <c r="BM74" s="52"/>
      <c r="BN74" s="52"/>
    </row>
    <row r="75" spans="1:66" s="51" customFormat="1" ht="48.75" customHeight="1">
      <c r="A75" s="296" t="s">
        <v>45</v>
      </c>
      <c r="B75" s="297"/>
      <c r="C75" s="297"/>
      <c r="D75" s="298"/>
      <c r="E75" s="133" t="s">
        <v>85</v>
      </c>
      <c r="F75" s="134"/>
      <c r="G75" s="134"/>
      <c r="H75" s="134"/>
      <c r="I75" s="134"/>
      <c r="J75" s="134"/>
      <c r="K75" s="134"/>
      <c r="L75" s="135"/>
      <c r="M75" s="299"/>
      <c r="N75" s="300"/>
      <c r="O75" s="300"/>
      <c r="P75" s="301"/>
      <c r="Q75" s="302"/>
      <c r="R75" s="303"/>
      <c r="S75" s="304"/>
      <c r="T75" s="305"/>
      <c r="U75" s="297"/>
      <c r="V75" s="297"/>
      <c r="W75" s="298"/>
      <c r="X75" s="305"/>
      <c r="Y75" s="297"/>
      <c r="Z75" s="297"/>
      <c r="AA75" s="298"/>
      <c r="AB75" s="302"/>
      <c r="AC75" s="303"/>
      <c r="AD75" s="303"/>
      <c r="AE75" s="304"/>
      <c r="AF75" s="302">
        <f>AP75</f>
        <v>900</v>
      </c>
      <c r="AG75" s="303"/>
      <c r="AH75" s="303"/>
      <c r="AI75" s="304"/>
      <c r="AJ75" s="302"/>
      <c r="AK75" s="303"/>
      <c r="AL75" s="303"/>
      <c r="AM75" s="303"/>
      <c r="AN75" s="303"/>
      <c r="AO75" s="304"/>
      <c r="AP75" s="306">
        <f>AX75+BB75</f>
        <v>900</v>
      </c>
      <c r="AQ75" s="306"/>
      <c r="AR75" s="306"/>
      <c r="AS75" s="306"/>
      <c r="AT75" s="302"/>
      <c r="AU75" s="303"/>
      <c r="AV75" s="303"/>
      <c r="AW75" s="304"/>
      <c r="AX75" s="302"/>
      <c r="AY75" s="303"/>
      <c r="AZ75" s="303"/>
      <c r="BA75" s="304"/>
      <c r="BB75" s="302">
        <v>900</v>
      </c>
      <c r="BC75" s="303"/>
      <c r="BD75" s="303"/>
      <c r="BE75" s="307"/>
      <c r="BF75" s="52"/>
      <c r="BG75" s="52"/>
      <c r="BH75" s="52"/>
      <c r="BI75" s="52"/>
      <c r="BJ75" s="52"/>
      <c r="BK75" s="52"/>
      <c r="BL75" s="52"/>
      <c r="BM75" s="52"/>
      <c r="BN75" s="52"/>
    </row>
    <row r="76" spans="1:66" s="51" customFormat="1" ht="39" customHeight="1" hidden="1" thickBot="1">
      <c r="A76" s="308" t="s">
        <v>46</v>
      </c>
      <c r="B76" s="309"/>
      <c r="C76" s="309"/>
      <c r="D76" s="310"/>
      <c r="E76" s="311"/>
      <c r="F76" s="312"/>
      <c r="G76" s="312"/>
      <c r="H76" s="312"/>
      <c r="I76" s="312"/>
      <c r="J76" s="312"/>
      <c r="K76" s="312"/>
      <c r="L76" s="313"/>
      <c r="M76" s="314"/>
      <c r="N76" s="315"/>
      <c r="O76" s="315"/>
      <c r="P76" s="316"/>
      <c r="Q76" s="317"/>
      <c r="R76" s="318"/>
      <c r="S76" s="319"/>
      <c r="T76" s="320"/>
      <c r="U76" s="309"/>
      <c r="V76" s="309"/>
      <c r="W76" s="310"/>
      <c r="X76" s="320"/>
      <c r="Y76" s="309"/>
      <c r="Z76" s="309"/>
      <c r="AA76" s="310"/>
      <c r="AB76" s="317"/>
      <c r="AC76" s="318"/>
      <c r="AD76" s="318"/>
      <c r="AE76" s="319"/>
      <c r="AF76" s="317"/>
      <c r="AG76" s="318"/>
      <c r="AH76" s="318"/>
      <c r="AI76" s="319"/>
      <c r="AJ76" s="317"/>
      <c r="AK76" s="318"/>
      <c r="AL76" s="318"/>
      <c r="AM76" s="318"/>
      <c r="AN76" s="318"/>
      <c r="AO76" s="319"/>
      <c r="AP76" s="321">
        <f t="shared" si="1"/>
        <v>0</v>
      </c>
      <c r="AQ76" s="321"/>
      <c r="AR76" s="321"/>
      <c r="AS76" s="321"/>
      <c r="AT76" s="317"/>
      <c r="AU76" s="318"/>
      <c r="AV76" s="318"/>
      <c r="AW76" s="319"/>
      <c r="AX76" s="317"/>
      <c r="AY76" s="318"/>
      <c r="AZ76" s="318"/>
      <c r="BA76" s="319"/>
      <c r="BB76" s="317"/>
      <c r="BC76" s="318"/>
      <c r="BD76" s="318"/>
      <c r="BE76" s="322"/>
      <c r="BF76" s="52"/>
      <c r="BG76" s="52"/>
      <c r="BH76" s="52"/>
      <c r="BI76" s="52"/>
      <c r="BJ76" s="52"/>
      <c r="BK76" s="52"/>
      <c r="BL76" s="52"/>
      <c r="BM76" s="52"/>
      <c r="BN76" s="52"/>
    </row>
    <row r="77" spans="1:66" s="54" customFormat="1" ht="33.75" customHeight="1" hidden="1">
      <c r="A77" s="323"/>
      <c r="B77" s="324"/>
      <c r="C77" s="324"/>
      <c r="D77" s="325"/>
      <c r="E77" s="326" t="s">
        <v>12</v>
      </c>
      <c r="F77" s="327"/>
      <c r="G77" s="327"/>
      <c r="H77" s="327"/>
      <c r="I77" s="327"/>
      <c r="J77" s="327"/>
      <c r="K77" s="327"/>
      <c r="L77" s="328"/>
      <c r="M77" s="279"/>
      <c r="N77" s="280"/>
      <c r="O77" s="280"/>
      <c r="P77" s="281"/>
      <c r="Q77" s="279"/>
      <c r="R77" s="280"/>
      <c r="S77" s="281"/>
      <c r="T77" s="329"/>
      <c r="U77" s="330"/>
      <c r="V77" s="330"/>
      <c r="W77" s="331"/>
      <c r="X77" s="329"/>
      <c r="Y77" s="330"/>
      <c r="Z77" s="330"/>
      <c r="AA77" s="331"/>
      <c r="AB77" s="279"/>
      <c r="AC77" s="280"/>
      <c r="AD77" s="280"/>
      <c r="AE77" s="281"/>
      <c r="AF77" s="279">
        <f>AF78+AF79+AF80+AF81</f>
        <v>0</v>
      </c>
      <c r="AG77" s="280"/>
      <c r="AH77" s="280"/>
      <c r="AI77" s="281"/>
      <c r="AJ77" s="279"/>
      <c r="AK77" s="280"/>
      <c r="AL77" s="280"/>
      <c r="AM77" s="280"/>
      <c r="AN77" s="280"/>
      <c r="AO77" s="281"/>
      <c r="AP77" s="279">
        <f>AP78+AP79+AP80+AP81</f>
        <v>0</v>
      </c>
      <c r="AQ77" s="280"/>
      <c r="AR77" s="280"/>
      <c r="AS77" s="281"/>
      <c r="AT77" s="279"/>
      <c r="AU77" s="280"/>
      <c r="AV77" s="280"/>
      <c r="AW77" s="281"/>
      <c r="AX77" s="279">
        <f>AX78+AX79+AX80+AX81</f>
        <v>0</v>
      </c>
      <c r="AY77" s="280"/>
      <c r="AZ77" s="280"/>
      <c r="BA77" s="281"/>
      <c r="BB77" s="279">
        <f>BB78+BB79+BB80+BB81</f>
        <v>0</v>
      </c>
      <c r="BC77" s="280"/>
      <c r="BD77" s="280"/>
      <c r="BE77" s="282"/>
      <c r="BF77" s="53"/>
      <c r="BG77" s="53"/>
      <c r="BH77" s="53"/>
      <c r="BI77" s="53"/>
      <c r="BJ77" s="53"/>
      <c r="BK77" s="53"/>
      <c r="BL77" s="53"/>
      <c r="BM77" s="53"/>
      <c r="BN77" s="53"/>
    </row>
    <row r="78" spans="1:66" s="37" customFormat="1" ht="39" customHeight="1" hidden="1">
      <c r="A78" s="332" t="s">
        <v>31</v>
      </c>
      <c r="B78" s="333"/>
      <c r="C78" s="333"/>
      <c r="D78" s="334"/>
      <c r="E78" s="335" t="s">
        <v>48</v>
      </c>
      <c r="F78" s="336"/>
      <c r="G78" s="336"/>
      <c r="H78" s="336"/>
      <c r="I78" s="336"/>
      <c r="J78" s="336"/>
      <c r="K78" s="336"/>
      <c r="L78" s="337"/>
      <c r="M78" s="139"/>
      <c r="N78" s="140"/>
      <c r="O78" s="140"/>
      <c r="P78" s="141"/>
      <c r="Q78" s="139"/>
      <c r="R78" s="140"/>
      <c r="S78" s="141"/>
      <c r="T78" s="147"/>
      <c r="U78" s="131"/>
      <c r="V78" s="131"/>
      <c r="W78" s="132"/>
      <c r="X78" s="147"/>
      <c r="Y78" s="131"/>
      <c r="Z78" s="131"/>
      <c r="AA78" s="132"/>
      <c r="AB78" s="139"/>
      <c r="AC78" s="140"/>
      <c r="AD78" s="140"/>
      <c r="AE78" s="141"/>
      <c r="AF78" s="139"/>
      <c r="AG78" s="140"/>
      <c r="AH78" s="140"/>
      <c r="AI78" s="141"/>
      <c r="AJ78" s="139"/>
      <c r="AK78" s="140"/>
      <c r="AL78" s="140"/>
      <c r="AM78" s="140"/>
      <c r="AN78" s="140"/>
      <c r="AO78" s="141"/>
      <c r="AP78" s="145">
        <f t="shared" si="1"/>
        <v>0</v>
      </c>
      <c r="AQ78" s="145"/>
      <c r="AR78" s="145"/>
      <c r="AS78" s="145"/>
      <c r="AT78" s="139"/>
      <c r="AU78" s="140"/>
      <c r="AV78" s="140"/>
      <c r="AW78" s="141"/>
      <c r="AX78" s="139"/>
      <c r="AY78" s="140"/>
      <c r="AZ78" s="140"/>
      <c r="BA78" s="141"/>
      <c r="BB78" s="139"/>
      <c r="BC78" s="140"/>
      <c r="BD78" s="140"/>
      <c r="BE78" s="146"/>
      <c r="BF78" s="36"/>
      <c r="BG78" s="36"/>
      <c r="BH78" s="36"/>
      <c r="BI78" s="36"/>
      <c r="BJ78" s="36"/>
      <c r="BK78" s="36"/>
      <c r="BL78" s="36"/>
      <c r="BM78" s="36"/>
      <c r="BN78" s="36"/>
    </row>
    <row r="79" spans="1:66" s="37" customFormat="1" ht="40.5" customHeight="1" hidden="1">
      <c r="A79" s="332" t="s">
        <v>32</v>
      </c>
      <c r="B79" s="333"/>
      <c r="C79" s="333"/>
      <c r="D79" s="334"/>
      <c r="E79" s="335" t="s">
        <v>49</v>
      </c>
      <c r="F79" s="336"/>
      <c r="G79" s="336"/>
      <c r="H79" s="336"/>
      <c r="I79" s="336"/>
      <c r="J79" s="336"/>
      <c r="K79" s="336"/>
      <c r="L79" s="337"/>
      <c r="M79" s="139"/>
      <c r="N79" s="140"/>
      <c r="O79" s="140"/>
      <c r="P79" s="141"/>
      <c r="Q79" s="139"/>
      <c r="R79" s="140"/>
      <c r="S79" s="141"/>
      <c r="T79" s="147"/>
      <c r="U79" s="131"/>
      <c r="V79" s="131"/>
      <c r="W79" s="132"/>
      <c r="X79" s="147"/>
      <c r="Y79" s="131"/>
      <c r="Z79" s="131"/>
      <c r="AA79" s="132"/>
      <c r="AB79" s="139"/>
      <c r="AC79" s="140"/>
      <c r="AD79" s="140"/>
      <c r="AE79" s="141"/>
      <c r="AF79" s="139"/>
      <c r="AG79" s="140"/>
      <c r="AH79" s="140"/>
      <c r="AI79" s="141"/>
      <c r="AJ79" s="139"/>
      <c r="AK79" s="140"/>
      <c r="AL79" s="140"/>
      <c r="AM79" s="140"/>
      <c r="AN79" s="140"/>
      <c r="AO79" s="141"/>
      <c r="AP79" s="145">
        <f t="shared" si="1"/>
        <v>0</v>
      </c>
      <c r="AQ79" s="145"/>
      <c r="AR79" s="145"/>
      <c r="AS79" s="145"/>
      <c r="AT79" s="139"/>
      <c r="AU79" s="140"/>
      <c r="AV79" s="140"/>
      <c r="AW79" s="141"/>
      <c r="AX79" s="139"/>
      <c r="AY79" s="140"/>
      <c r="AZ79" s="140"/>
      <c r="BA79" s="141"/>
      <c r="BB79" s="139"/>
      <c r="BC79" s="140"/>
      <c r="BD79" s="140"/>
      <c r="BE79" s="146"/>
      <c r="BF79" s="36"/>
      <c r="BG79" s="36"/>
      <c r="BH79" s="36"/>
      <c r="BI79" s="36"/>
      <c r="BJ79" s="36"/>
      <c r="BK79" s="36"/>
      <c r="BL79" s="36"/>
      <c r="BM79" s="36"/>
      <c r="BN79" s="36"/>
    </row>
    <row r="80" spans="1:66" s="37" customFormat="1" ht="41.25" customHeight="1" hidden="1">
      <c r="A80" s="332" t="s">
        <v>44</v>
      </c>
      <c r="B80" s="333"/>
      <c r="C80" s="333"/>
      <c r="D80" s="334"/>
      <c r="E80" s="335" t="s">
        <v>50</v>
      </c>
      <c r="F80" s="336"/>
      <c r="G80" s="336"/>
      <c r="H80" s="336"/>
      <c r="I80" s="336"/>
      <c r="J80" s="336"/>
      <c r="K80" s="336"/>
      <c r="L80" s="337"/>
      <c r="M80" s="139"/>
      <c r="N80" s="140"/>
      <c r="O80" s="140"/>
      <c r="P80" s="141"/>
      <c r="Q80" s="139"/>
      <c r="R80" s="140"/>
      <c r="S80" s="141"/>
      <c r="T80" s="147"/>
      <c r="U80" s="131"/>
      <c r="V80" s="131"/>
      <c r="W80" s="132"/>
      <c r="X80" s="147"/>
      <c r="Y80" s="131"/>
      <c r="Z80" s="131"/>
      <c r="AA80" s="132"/>
      <c r="AB80" s="139"/>
      <c r="AC80" s="140"/>
      <c r="AD80" s="140"/>
      <c r="AE80" s="141"/>
      <c r="AF80" s="139"/>
      <c r="AG80" s="140"/>
      <c r="AH80" s="140"/>
      <c r="AI80" s="141"/>
      <c r="AJ80" s="139"/>
      <c r="AK80" s="140"/>
      <c r="AL80" s="140"/>
      <c r="AM80" s="140"/>
      <c r="AN80" s="140"/>
      <c r="AO80" s="141"/>
      <c r="AP80" s="145">
        <f t="shared" si="1"/>
        <v>0</v>
      </c>
      <c r="AQ80" s="145"/>
      <c r="AR80" s="145"/>
      <c r="AS80" s="145"/>
      <c r="AT80" s="139"/>
      <c r="AU80" s="140"/>
      <c r="AV80" s="140"/>
      <c r="AW80" s="141"/>
      <c r="AX80" s="139"/>
      <c r="AY80" s="140"/>
      <c r="AZ80" s="140"/>
      <c r="BA80" s="141"/>
      <c r="BB80" s="139"/>
      <c r="BC80" s="140"/>
      <c r="BD80" s="140"/>
      <c r="BE80" s="146"/>
      <c r="BF80" s="36"/>
      <c r="BG80" s="36"/>
      <c r="BH80" s="36"/>
      <c r="BI80" s="36"/>
      <c r="BJ80" s="36"/>
      <c r="BK80" s="36"/>
      <c r="BL80" s="36"/>
      <c r="BM80" s="36"/>
      <c r="BN80" s="36"/>
    </row>
    <row r="81" spans="1:66" s="37" customFormat="1" ht="40.5" customHeight="1" hidden="1" thickBot="1">
      <c r="A81" s="338" t="s">
        <v>45</v>
      </c>
      <c r="B81" s="339"/>
      <c r="C81" s="339"/>
      <c r="D81" s="339"/>
      <c r="E81" s="340" t="s">
        <v>51</v>
      </c>
      <c r="F81" s="341"/>
      <c r="G81" s="341"/>
      <c r="H81" s="341"/>
      <c r="I81" s="341"/>
      <c r="J81" s="341"/>
      <c r="K81" s="341"/>
      <c r="L81" s="342"/>
      <c r="M81" s="290"/>
      <c r="N81" s="290"/>
      <c r="O81" s="290"/>
      <c r="P81" s="290"/>
      <c r="Q81" s="290"/>
      <c r="R81" s="290"/>
      <c r="S81" s="290"/>
      <c r="T81" s="343"/>
      <c r="U81" s="343"/>
      <c r="V81" s="343"/>
      <c r="W81" s="343"/>
      <c r="X81" s="343"/>
      <c r="Y81" s="343"/>
      <c r="Z81" s="343"/>
      <c r="AA81" s="343"/>
      <c r="AB81" s="290"/>
      <c r="AC81" s="290"/>
      <c r="AD81" s="290"/>
      <c r="AE81" s="290"/>
      <c r="AF81" s="286"/>
      <c r="AG81" s="287"/>
      <c r="AH81" s="287"/>
      <c r="AI81" s="288"/>
      <c r="AJ81" s="286"/>
      <c r="AK81" s="287"/>
      <c r="AL81" s="287"/>
      <c r="AM81" s="287"/>
      <c r="AN81" s="287"/>
      <c r="AO81" s="288"/>
      <c r="AP81" s="290">
        <f>AX81+BB81</f>
        <v>0</v>
      </c>
      <c r="AQ81" s="290"/>
      <c r="AR81" s="290"/>
      <c r="AS81" s="290"/>
      <c r="AT81" s="286"/>
      <c r="AU81" s="287"/>
      <c r="AV81" s="287"/>
      <c r="AW81" s="288"/>
      <c r="AX81" s="286"/>
      <c r="AY81" s="287"/>
      <c r="AZ81" s="287"/>
      <c r="BA81" s="288"/>
      <c r="BB81" s="286"/>
      <c r="BC81" s="287"/>
      <c r="BD81" s="287"/>
      <c r="BE81" s="291"/>
      <c r="BF81" s="36"/>
      <c r="BG81" s="36"/>
      <c r="BH81" s="36"/>
      <c r="BI81" s="36"/>
      <c r="BJ81" s="36"/>
      <c r="BK81" s="36"/>
      <c r="BL81" s="36"/>
      <c r="BM81" s="36"/>
      <c r="BN81" s="36"/>
    </row>
    <row r="82" spans="1:66" s="33" customFormat="1" ht="20.25" customHeight="1" hidden="1">
      <c r="A82" s="344"/>
      <c r="B82" s="345"/>
      <c r="C82" s="345"/>
      <c r="D82" s="345"/>
      <c r="E82" s="346" t="s">
        <v>13</v>
      </c>
      <c r="F82" s="347"/>
      <c r="G82" s="347"/>
      <c r="H82" s="347"/>
      <c r="I82" s="347"/>
      <c r="J82" s="347"/>
      <c r="K82" s="347"/>
      <c r="L82" s="348"/>
      <c r="M82" s="349">
        <f>M59+M65+M71+M77</f>
        <v>3598</v>
      </c>
      <c r="N82" s="349"/>
      <c r="O82" s="349"/>
      <c r="P82" s="349"/>
      <c r="Q82" s="349"/>
      <c r="R82" s="349"/>
      <c r="S82" s="349"/>
      <c r="T82" s="350"/>
      <c r="U82" s="350"/>
      <c r="V82" s="350"/>
      <c r="W82" s="350"/>
      <c r="X82" s="350"/>
      <c r="Y82" s="350"/>
      <c r="Z82" s="350"/>
      <c r="AA82" s="350"/>
      <c r="AB82" s="349">
        <f>AB59+AB65+AB71+AB77</f>
        <v>0</v>
      </c>
      <c r="AC82" s="349"/>
      <c r="AD82" s="349"/>
      <c r="AE82" s="349"/>
      <c r="AF82" s="349">
        <f>AF59+AF65+AF71+AF77</f>
        <v>33896.090000000004</v>
      </c>
      <c r="AG82" s="349"/>
      <c r="AH82" s="349"/>
      <c r="AI82" s="349"/>
      <c r="AJ82" s="351"/>
      <c r="AK82" s="352"/>
      <c r="AL82" s="352"/>
      <c r="AM82" s="352"/>
      <c r="AN82" s="352"/>
      <c r="AO82" s="353"/>
      <c r="AP82" s="349">
        <f>AP59+AP65+AP71+AP77</f>
        <v>33896.090000000004</v>
      </c>
      <c r="AQ82" s="349"/>
      <c r="AR82" s="349"/>
      <c r="AS82" s="349"/>
      <c r="AT82" s="349">
        <f>AT59+AT65+AT71+AT77</f>
        <v>0</v>
      </c>
      <c r="AU82" s="349"/>
      <c r="AV82" s="349"/>
      <c r="AW82" s="349"/>
      <c r="AX82" s="349">
        <f>AX59+AX65+AX71+AX77</f>
        <v>0</v>
      </c>
      <c r="AY82" s="349"/>
      <c r="AZ82" s="349"/>
      <c r="BA82" s="349"/>
      <c r="BB82" s="349">
        <f>BB59+BB65+BB71+BB77</f>
        <v>33896.090000000004</v>
      </c>
      <c r="BC82" s="349"/>
      <c r="BD82" s="349"/>
      <c r="BE82" s="354"/>
      <c r="BF82" s="32"/>
      <c r="BG82" s="32"/>
      <c r="BH82" s="32"/>
      <c r="BI82" s="32"/>
      <c r="BJ82" s="32"/>
      <c r="BK82" s="32"/>
      <c r="BL82" s="32"/>
      <c r="BM82" s="32"/>
      <c r="BN82" s="32"/>
    </row>
    <row r="83" spans="1:66" s="21" customFormat="1" ht="15" customHeight="1" hidden="1">
      <c r="A83" s="355" t="s">
        <v>36</v>
      </c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  <c r="AT83" s="356"/>
      <c r="AU83" s="356"/>
      <c r="AV83" s="356"/>
      <c r="AW83" s="356"/>
      <c r="AX83" s="356"/>
      <c r="AY83" s="356"/>
      <c r="AZ83" s="356"/>
      <c r="BA83" s="356"/>
      <c r="BB83" s="356"/>
      <c r="BC83" s="356"/>
      <c r="BD83" s="356"/>
      <c r="BE83" s="357"/>
      <c r="BF83" s="20"/>
      <c r="BG83" s="20"/>
      <c r="BH83" s="20"/>
      <c r="BI83" s="20"/>
      <c r="BJ83" s="20"/>
      <c r="BK83" s="20"/>
      <c r="BL83" s="20"/>
      <c r="BM83" s="20"/>
      <c r="BN83" s="20"/>
    </row>
    <row r="84" spans="1:66" s="21" customFormat="1" ht="15" customHeight="1" hidden="1">
      <c r="A84" s="358" t="s">
        <v>31</v>
      </c>
      <c r="B84" s="359"/>
      <c r="C84" s="359"/>
      <c r="D84" s="359"/>
      <c r="E84" s="360"/>
      <c r="F84" s="361"/>
      <c r="G84" s="361"/>
      <c r="H84" s="361"/>
      <c r="I84" s="361"/>
      <c r="J84" s="361"/>
      <c r="K84" s="361"/>
      <c r="L84" s="362"/>
      <c r="M84" s="363"/>
      <c r="N84" s="364"/>
      <c r="O84" s="364"/>
      <c r="P84" s="365"/>
      <c r="Q84" s="366"/>
      <c r="R84" s="366"/>
      <c r="S84" s="366"/>
      <c r="T84" s="359"/>
      <c r="U84" s="359"/>
      <c r="V84" s="359"/>
      <c r="W84" s="359"/>
      <c r="X84" s="359"/>
      <c r="Y84" s="359"/>
      <c r="Z84" s="359"/>
      <c r="AA84" s="359"/>
      <c r="AB84" s="366"/>
      <c r="AC84" s="366"/>
      <c r="AD84" s="366"/>
      <c r="AE84" s="366"/>
      <c r="AF84" s="366"/>
      <c r="AG84" s="366"/>
      <c r="AH84" s="366"/>
      <c r="AI84" s="366"/>
      <c r="AJ84" s="363"/>
      <c r="AK84" s="364"/>
      <c r="AL84" s="364"/>
      <c r="AM84" s="364"/>
      <c r="AN84" s="364"/>
      <c r="AO84" s="365"/>
      <c r="AP84" s="366">
        <f>SUM(AT84:BE84)</f>
        <v>0</v>
      </c>
      <c r="AQ84" s="366"/>
      <c r="AR84" s="366"/>
      <c r="AS84" s="366"/>
      <c r="AT84" s="363"/>
      <c r="AU84" s="364"/>
      <c r="AV84" s="364"/>
      <c r="AW84" s="365"/>
      <c r="AX84" s="363"/>
      <c r="AY84" s="364"/>
      <c r="AZ84" s="364"/>
      <c r="BA84" s="365"/>
      <c r="BB84" s="363"/>
      <c r="BC84" s="364"/>
      <c r="BD84" s="364"/>
      <c r="BE84" s="367"/>
      <c r="BF84" s="20"/>
      <c r="BG84" s="20"/>
      <c r="BH84" s="20"/>
      <c r="BI84" s="20"/>
      <c r="BJ84" s="20"/>
      <c r="BK84" s="20"/>
      <c r="BL84" s="20"/>
      <c r="BM84" s="20"/>
      <c r="BN84" s="20"/>
    </row>
    <row r="85" spans="1:66" s="21" customFormat="1" ht="15" customHeight="1" hidden="1">
      <c r="A85" s="358" t="s">
        <v>32</v>
      </c>
      <c r="B85" s="359"/>
      <c r="C85" s="359"/>
      <c r="D85" s="359"/>
      <c r="E85" s="360"/>
      <c r="F85" s="361"/>
      <c r="G85" s="361"/>
      <c r="H85" s="361"/>
      <c r="I85" s="361"/>
      <c r="J85" s="361"/>
      <c r="K85" s="361"/>
      <c r="L85" s="362"/>
      <c r="M85" s="363"/>
      <c r="N85" s="364"/>
      <c r="O85" s="364"/>
      <c r="P85" s="365"/>
      <c r="Q85" s="366"/>
      <c r="R85" s="366"/>
      <c r="S85" s="366"/>
      <c r="T85" s="359"/>
      <c r="U85" s="359"/>
      <c r="V85" s="359"/>
      <c r="W85" s="359"/>
      <c r="X85" s="359"/>
      <c r="Y85" s="359"/>
      <c r="Z85" s="359"/>
      <c r="AA85" s="359"/>
      <c r="AB85" s="366"/>
      <c r="AC85" s="366"/>
      <c r="AD85" s="366"/>
      <c r="AE85" s="366"/>
      <c r="AF85" s="366"/>
      <c r="AG85" s="366"/>
      <c r="AH85" s="366"/>
      <c r="AI85" s="366"/>
      <c r="AJ85" s="363"/>
      <c r="AK85" s="364"/>
      <c r="AL85" s="364"/>
      <c r="AM85" s="364"/>
      <c r="AN85" s="364"/>
      <c r="AO85" s="365"/>
      <c r="AP85" s="366">
        <f aca="true" t="shared" si="2" ref="AP85:AP91">SUM(AT85:BE85)</f>
        <v>0</v>
      </c>
      <c r="AQ85" s="366"/>
      <c r="AR85" s="366"/>
      <c r="AS85" s="366"/>
      <c r="AT85" s="363"/>
      <c r="AU85" s="364"/>
      <c r="AV85" s="364"/>
      <c r="AW85" s="365"/>
      <c r="AX85" s="363"/>
      <c r="AY85" s="364"/>
      <c r="AZ85" s="364"/>
      <c r="BA85" s="365"/>
      <c r="BB85" s="363"/>
      <c r="BC85" s="364"/>
      <c r="BD85" s="364"/>
      <c r="BE85" s="367"/>
      <c r="BF85" s="20"/>
      <c r="BG85" s="20"/>
      <c r="BH85" s="20"/>
      <c r="BI85" s="20"/>
      <c r="BJ85" s="20"/>
      <c r="BK85" s="20"/>
      <c r="BL85" s="20"/>
      <c r="BM85" s="20"/>
      <c r="BN85" s="20"/>
    </row>
    <row r="86" spans="1:66" s="21" customFormat="1" ht="15" customHeight="1" hidden="1">
      <c r="A86" s="358"/>
      <c r="B86" s="359"/>
      <c r="C86" s="359"/>
      <c r="D86" s="359"/>
      <c r="E86" s="360"/>
      <c r="F86" s="361"/>
      <c r="G86" s="361"/>
      <c r="H86" s="361"/>
      <c r="I86" s="361"/>
      <c r="J86" s="361"/>
      <c r="K86" s="361"/>
      <c r="L86" s="362"/>
      <c r="M86" s="363"/>
      <c r="N86" s="364"/>
      <c r="O86" s="364"/>
      <c r="P86" s="365"/>
      <c r="Q86" s="366"/>
      <c r="R86" s="366"/>
      <c r="S86" s="366"/>
      <c r="T86" s="359"/>
      <c r="U86" s="359"/>
      <c r="V86" s="359"/>
      <c r="W86" s="359"/>
      <c r="X86" s="359"/>
      <c r="Y86" s="359"/>
      <c r="Z86" s="359"/>
      <c r="AA86" s="359"/>
      <c r="AB86" s="366"/>
      <c r="AC86" s="366"/>
      <c r="AD86" s="366"/>
      <c r="AE86" s="366"/>
      <c r="AF86" s="366"/>
      <c r="AG86" s="366"/>
      <c r="AH86" s="366"/>
      <c r="AI86" s="366"/>
      <c r="AJ86" s="363"/>
      <c r="AK86" s="364"/>
      <c r="AL86" s="364"/>
      <c r="AM86" s="364"/>
      <c r="AN86" s="364"/>
      <c r="AO86" s="365"/>
      <c r="AP86" s="366">
        <f t="shared" si="2"/>
        <v>0</v>
      </c>
      <c r="AQ86" s="366"/>
      <c r="AR86" s="366"/>
      <c r="AS86" s="366"/>
      <c r="AT86" s="363"/>
      <c r="AU86" s="364"/>
      <c r="AV86" s="364"/>
      <c r="AW86" s="365"/>
      <c r="AX86" s="363"/>
      <c r="AY86" s="364"/>
      <c r="AZ86" s="364"/>
      <c r="BA86" s="365"/>
      <c r="BB86" s="363"/>
      <c r="BC86" s="364"/>
      <c r="BD86" s="364"/>
      <c r="BE86" s="367"/>
      <c r="BF86" s="20"/>
      <c r="BG86" s="20"/>
      <c r="BH86" s="20"/>
      <c r="BI86" s="20"/>
      <c r="BJ86" s="20"/>
      <c r="BK86" s="20"/>
      <c r="BL86" s="20"/>
      <c r="BM86" s="20"/>
      <c r="BN86" s="20"/>
    </row>
    <row r="87" spans="1:66" s="21" customFormat="1" ht="15" customHeight="1" hidden="1">
      <c r="A87" s="358"/>
      <c r="B87" s="359"/>
      <c r="C87" s="359"/>
      <c r="D87" s="359"/>
      <c r="E87" s="360"/>
      <c r="F87" s="361"/>
      <c r="G87" s="361"/>
      <c r="H87" s="361"/>
      <c r="I87" s="361"/>
      <c r="J87" s="361"/>
      <c r="K87" s="361"/>
      <c r="L87" s="362"/>
      <c r="M87" s="363"/>
      <c r="N87" s="364"/>
      <c r="O87" s="364"/>
      <c r="P87" s="365"/>
      <c r="Q87" s="366"/>
      <c r="R87" s="366"/>
      <c r="S87" s="366"/>
      <c r="T87" s="359"/>
      <c r="U87" s="359"/>
      <c r="V87" s="359"/>
      <c r="W87" s="359"/>
      <c r="X87" s="359"/>
      <c r="Y87" s="359"/>
      <c r="Z87" s="359"/>
      <c r="AA87" s="359"/>
      <c r="AB87" s="366"/>
      <c r="AC87" s="366"/>
      <c r="AD87" s="366"/>
      <c r="AE87" s="366"/>
      <c r="AF87" s="366"/>
      <c r="AG87" s="366"/>
      <c r="AH87" s="366"/>
      <c r="AI87" s="366"/>
      <c r="AJ87" s="363"/>
      <c r="AK87" s="364"/>
      <c r="AL87" s="364"/>
      <c r="AM87" s="364"/>
      <c r="AN87" s="364"/>
      <c r="AO87" s="365"/>
      <c r="AP87" s="366">
        <f t="shared" si="2"/>
        <v>0</v>
      </c>
      <c r="AQ87" s="366"/>
      <c r="AR87" s="366"/>
      <c r="AS87" s="366"/>
      <c r="AT87" s="363"/>
      <c r="AU87" s="364"/>
      <c r="AV87" s="364"/>
      <c r="AW87" s="365"/>
      <c r="AX87" s="363"/>
      <c r="AY87" s="364"/>
      <c r="AZ87" s="364"/>
      <c r="BA87" s="365"/>
      <c r="BB87" s="363"/>
      <c r="BC87" s="364"/>
      <c r="BD87" s="364"/>
      <c r="BE87" s="367"/>
      <c r="BF87" s="20"/>
      <c r="BG87" s="20"/>
      <c r="BH87" s="20"/>
      <c r="BI87" s="20"/>
      <c r="BJ87" s="20"/>
      <c r="BK87" s="20"/>
      <c r="BL87" s="20"/>
      <c r="BM87" s="20"/>
      <c r="BN87" s="20"/>
    </row>
    <row r="88" spans="1:66" s="21" customFormat="1" ht="15" customHeight="1" hidden="1">
      <c r="A88" s="358"/>
      <c r="B88" s="359"/>
      <c r="C88" s="359"/>
      <c r="D88" s="359"/>
      <c r="E88" s="360"/>
      <c r="F88" s="361"/>
      <c r="G88" s="361"/>
      <c r="H88" s="361"/>
      <c r="I88" s="361"/>
      <c r="J88" s="361"/>
      <c r="K88" s="361"/>
      <c r="L88" s="362"/>
      <c r="M88" s="366"/>
      <c r="N88" s="366"/>
      <c r="O88" s="366"/>
      <c r="P88" s="366"/>
      <c r="Q88" s="366"/>
      <c r="R88" s="366"/>
      <c r="S88" s="366"/>
      <c r="T88" s="359"/>
      <c r="U88" s="359"/>
      <c r="V88" s="359"/>
      <c r="W88" s="359"/>
      <c r="X88" s="359"/>
      <c r="Y88" s="359"/>
      <c r="Z88" s="359"/>
      <c r="AA88" s="359"/>
      <c r="AB88" s="366"/>
      <c r="AC88" s="366"/>
      <c r="AD88" s="366"/>
      <c r="AE88" s="366"/>
      <c r="AF88" s="366"/>
      <c r="AG88" s="366"/>
      <c r="AH88" s="366"/>
      <c r="AI88" s="366"/>
      <c r="AJ88" s="363"/>
      <c r="AK88" s="364"/>
      <c r="AL88" s="364"/>
      <c r="AM88" s="364"/>
      <c r="AN88" s="364"/>
      <c r="AO88" s="365"/>
      <c r="AP88" s="366">
        <f t="shared" si="2"/>
        <v>0</v>
      </c>
      <c r="AQ88" s="366"/>
      <c r="AR88" s="366"/>
      <c r="AS88" s="366"/>
      <c r="AT88" s="363"/>
      <c r="AU88" s="364"/>
      <c r="AV88" s="364"/>
      <c r="AW88" s="365"/>
      <c r="AX88" s="363"/>
      <c r="AY88" s="364"/>
      <c r="AZ88" s="364"/>
      <c r="BA88" s="365"/>
      <c r="BB88" s="363"/>
      <c r="BC88" s="364"/>
      <c r="BD88" s="364"/>
      <c r="BE88" s="367"/>
      <c r="BF88" s="20"/>
      <c r="BG88" s="20"/>
      <c r="BH88" s="20"/>
      <c r="BI88" s="20"/>
      <c r="BJ88" s="20"/>
      <c r="BK88" s="20"/>
      <c r="BL88" s="20"/>
      <c r="BM88" s="20"/>
      <c r="BN88" s="20"/>
    </row>
    <row r="89" spans="1:66" s="21" customFormat="1" ht="15" customHeight="1" hidden="1">
      <c r="A89" s="358"/>
      <c r="B89" s="359"/>
      <c r="C89" s="359"/>
      <c r="D89" s="359"/>
      <c r="E89" s="360"/>
      <c r="F89" s="361"/>
      <c r="G89" s="361"/>
      <c r="H89" s="361"/>
      <c r="I89" s="361"/>
      <c r="J89" s="361"/>
      <c r="K89" s="361"/>
      <c r="L89" s="362"/>
      <c r="M89" s="366"/>
      <c r="N89" s="366"/>
      <c r="O89" s="366"/>
      <c r="P89" s="366"/>
      <c r="Q89" s="366"/>
      <c r="R89" s="366"/>
      <c r="S89" s="366"/>
      <c r="T89" s="359"/>
      <c r="U89" s="359"/>
      <c r="V89" s="359"/>
      <c r="W89" s="359"/>
      <c r="X89" s="359"/>
      <c r="Y89" s="359"/>
      <c r="Z89" s="359"/>
      <c r="AA89" s="359"/>
      <c r="AB89" s="366"/>
      <c r="AC89" s="366"/>
      <c r="AD89" s="366"/>
      <c r="AE89" s="366"/>
      <c r="AF89" s="366"/>
      <c r="AG89" s="366"/>
      <c r="AH89" s="366"/>
      <c r="AI89" s="366"/>
      <c r="AJ89" s="363"/>
      <c r="AK89" s="364"/>
      <c r="AL89" s="364"/>
      <c r="AM89" s="364"/>
      <c r="AN89" s="364"/>
      <c r="AO89" s="365"/>
      <c r="AP89" s="366">
        <f t="shared" si="2"/>
        <v>0</v>
      </c>
      <c r="AQ89" s="366"/>
      <c r="AR89" s="366"/>
      <c r="AS89" s="366"/>
      <c r="AT89" s="363"/>
      <c r="AU89" s="364"/>
      <c r="AV89" s="364"/>
      <c r="AW89" s="365"/>
      <c r="AX89" s="363"/>
      <c r="AY89" s="364"/>
      <c r="AZ89" s="364"/>
      <c r="BA89" s="365"/>
      <c r="BB89" s="363"/>
      <c r="BC89" s="364"/>
      <c r="BD89" s="364"/>
      <c r="BE89" s="367"/>
      <c r="BF89" s="20"/>
      <c r="BG89" s="20"/>
      <c r="BH89" s="20"/>
      <c r="BI89" s="20"/>
      <c r="BJ89" s="20"/>
      <c r="BK89" s="20"/>
      <c r="BL89" s="20"/>
      <c r="BM89" s="20"/>
      <c r="BN89" s="20"/>
    </row>
    <row r="90" spans="1:66" s="21" customFormat="1" ht="15" customHeight="1" hidden="1">
      <c r="A90" s="358"/>
      <c r="B90" s="359"/>
      <c r="C90" s="359"/>
      <c r="D90" s="359"/>
      <c r="E90" s="360"/>
      <c r="F90" s="361"/>
      <c r="G90" s="361"/>
      <c r="H90" s="361"/>
      <c r="I90" s="361"/>
      <c r="J90" s="361"/>
      <c r="K90" s="361"/>
      <c r="L90" s="362"/>
      <c r="M90" s="366"/>
      <c r="N90" s="366"/>
      <c r="O90" s="366"/>
      <c r="P90" s="366"/>
      <c r="Q90" s="366"/>
      <c r="R90" s="366"/>
      <c r="S90" s="366"/>
      <c r="T90" s="359"/>
      <c r="U90" s="359"/>
      <c r="V90" s="359"/>
      <c r="W90" s="359"/>
      <c r="X90" s="359"/>
      <c r="Y90" s="359"/>
      <c r="Z90" s="359"/>
      <c r="AA90" s="359"/>
      <c r="AB90" s="366"/>
      <c r="AC90" s="366"/>
      <c r="AD90" s="366"/>
      <c r="AE90" s="366"/>
      <c r="AF90" s="366"/>
      <c r="AG90" s="366"/>
      <c r="AH90" s="366"/>
      <c r="AI90" s="366"/>
      <c r="AJ90" s="363"/>
      <c r="AK90" s="364"/>
      <c r="AL90" s="364"/>
      <c r="AM90" s="364"/>
      <c r="AN90" s="364"/>
      <c r="AO90" s="365"/>
      <c r="AP90" s="366">
        <f t="shared" si="2"/>
        <v>0</v>
      </c>
      <c r="AQ90" s="366"/>
      <c r="AR90" s="366"/>
      <c r="AS90" s="366"/>
      <c r="AT90" s="363"/>
      <c r="AU90" s="364"/>
      <c r="AV90" s="364"/>
      <c r="AW90" s="365"/>
      <c r="AX90" s="363"/>
      <c r="AY90" s="364"/>
      <c r="AZ90" s="364"/>
      <c r="BA90" s="365"/>
      <c r="BB90" s="363"/>
      <c r="BC90" s="364"/>
      <c r="BD90" s="364"/>
      <c r="BE90" s="367"/>
      <c r="BF90" s="20"/>
      <c r="BG90" s="20"/>
      <c r="BH90" s="20"/>
      <c r="BI90" s="20"/>
      <c r="BJ90" s="20"/>
      <c r="BK90" s="20"/>
      <c r="BL90" s="20"/>
      <c r="BM90" s="20"/>
      <c r="BN90" s="20"/>
    </row>
    <row r="91" spans="1:66" s="21" customFormat="1" ht="15" customHeight="1" hidden="1">
      <c r="A91" s="358"/>
      <c r="B91" s="359"/>
      <c r="C91" s="359"/>
      <c r="D91" s="359"/>
      <c r="E91" s="360"/>
      <c r="F91" s="361"/>
      <c r="G91" s="361"/>
      <c r="H91" s="361"/>
      <c r="I91" s="361"/>
      <c r="J91" s="361"/>
      <c r="K91" s="361"/>
      <c r="L91" s="362"/>
      <c r="M91" s="366"/>
      <c r="N91" s="366"/>
      <c r="O91" s="366"/>
      <c r="P91" s="366"/>
      <c r="Q91" s="366"/>
      <c r="R91" s="366"/>
      <c r="S91" s="366"/>
      <c r="T91" s="359"/>
      <c r="U91" s="359"/>
      <c r="V91" s="359"/>
      <c r="W91" s="359"/>
      <c r="X91" s="359"/>
      <c r="Y91" s="359"/>
      <c r="Z91" s="359"/>
      <c r="AA91" s="359"/>
      <c r="AB91" s="366"/>
      <c r="AC91" s="366"/>
      <c r="AD91" s="366"/>
      <c r="AE91" s="366"/>
      <c r="AF91" s="366"/>
      <c r="AG91" s="366"/>
      <c r="AH91" s="366"/>
      <c r="AI91" s="366"/>
      <c r="AJ91" s="363"/>
      <c r="AK91" s="364"/>
      <c r="AL91" s="364"/>
      <c r="AM91" s="364"/>
      <c r="AN91" s="364"/>
      <c r="AO91" s="365"/>
      <c r="AP91" s="366">
        <f t="shared" si="2"/>
        <v>0</v>
      </c>
      <c r="AQ91" s="366"/>
      <c r="AR91" s="366"/>
      <c r="AS91" s="366"/>
      <c r="AT91" s="363"/>
      <c r="AU91" s="364"/>
      <c r="AV91" s="364"/>
      <c r="AW91" s="365"/>
      <c r="AX91" s="363"/>
      <c r="AY91" s="364"/>
      <c r="AZ91" s="364"/>
      <c r="BA91" s="365"/>
      <c r="BB91" s="363"/>
      <c r="BC91" s="364"/>
      <c r="BD91" s="364"/>
      <c r="BE91" s="367"/>
      <c r="BF91" s="20"/>
      <c r="BG91" s="20"/>
      <c r="BH91" s="20"/>
      <c r="BI91" s="20"/>
      <c r="BJ91" s="20"/>
      <c r="BK91" s="20"/>
      <c r="BL91" s="20"/>
      <c r="BM91" s="20"/>
      <c r="BN91" s="20"/>
    </row>
    <row r="92" spans="1:66" s="21" customFormat="1" ht="22.5" customHeight="1" thickBot="1">
      <c r="A92" s="151"/>
      <c r="B92" s="152"/>
      <c r="C92" s="152"/>
      <c r="D92" s="152"/>
      <c r="E92" s="153" t="s">
        <v>13</v>
      </c>
      <c r="F92" s="154"/>
      <c r="G92" s="154"/>
      <c r="H92" s="154"/>
      <c r="I92" s="154"/>
      <c r="J92" s="154"/>
      <c r="K92" s="154"/>
      <c r="L92" s="155"/>
      <c r="M92" s="161">
        <f>M82</f>
        <v>3598</v>
      </c>
      <c r="N92" s="161"/>
      <c r="O92" s="161"/>
      <c r="P92" s="161"/>
      <c r="Q92" s="368"/>
      <c r="R92" s="368"/>
      <c r="S92" s="368"/>
      <c r="T92" s="368"/>
      <c r="U92" s="369"/>
      <c r="V92" s="369"/>
      <c r="W92" s="369"/>
      <c r="X92" s="369"/>
      <c r="Y92" s="369"/>
      <c r="Z92" s="369"/>
      <c r="AA92" s="369"/>
      <c r="AB92" s="161">
        <f>AB82+AB25+AB42</f>
        <v>0</v>
      </c>
      <c r="AC92" s="161"/>
      <c r="AD92" s="161"/>
      <c r="AE92" s="161"/>
      <c r="AF92" s="161">
        <f>AF71+AF65+AF42+AF25</f>
        <v>785904.7599999999</v>
      </c>
      <c r="AG92" s="161"/>
      <c r="AH92" s="161"/>
      <c r="AI92" s="161"/>
      <c r="AJ92" s="158">
        <f>AJ65+AJ71+AJ42+AJ25</f>
        <v>79154.84</v>
      </c>
      <c r="AK92" s="159"/>
      <c r="AL92" s="159"/>
      <c r="AM92" s="159"/>
      <c r="AN92" s="159"/>
      <c r="AO92" s="160"/>
      <c r="AP92" s="161">
        <f>AP71+AP65+AP42+AP25</f>
        <v>536749.9199999999</v>
      </c>
      <c r="AQ92" s="161"/>
      <c r="AR92" s="161"/>
      <c r="AS92" s="161"/>
      <c r="AT92" s="161">
        <f>AT71+AT65+AT42+AT25</f>
        <v>0</v>
      </c>
      <c r="AU92" s="161"/>
      <c r="AV92" s="161"/>
      <c r="AW92" s="161"/>
      <c r="AX92" s="161">
        <f>AX71+AX65+AX42+AX25</f>
        <v>170700</v>
      </c>
      <c r="AY92" s="161"/>
      <c r="AZ92" s="161"/>
      <c r="BA92" s="161"/>
      <c r="BB92" s="161">
        <f>BB71+BB65+BB42+BB25</f>
        <v>366049.92</v>
      </c>
      <c r="BC92" s="161"/>
      <c r="BD92" s="161"/>
      <c r="BE92" s="370"/>
      <c r="BF92" s="20"/>
      <c r="BG92" s="20"/>
      <c r="BH92" s="20"/>
      <c r="BI92" s="20"/>
      <c r="BJ92" s="20"/>
      <c r="BK92" s="20"/>
      <c r="BL92" s="20"/>
      <c r="BM92" s="20"/>
      <c r="BN92" s="20"/>
    </row>
    <row r="93" spans="1:66" s="17" customFormat="1" ht="51" customHeight="1">
      <c r="A93" s="371" t="s">
        <v>37</v>
      </c>
      <c r="B93" s="372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  <c r="AL93" s="372"/>
      <c r="AM93" s="372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3"/>
      <c r="BF93" s="16"/>
      <c r="BG93" s="16"/>
      <c r="BH93" s="16"/>
      <c r="BI93" s="16"/>
      <c r="BJ93" s="16"/>
      <c r="BK93" s="16"/>
      <c r="BL93" s="16"/>
      <c r="BM93" s="16"/>
      <c r="BN93" s="16"/>
    </row>
    <row r="94" spans="1:66" s="15" customFormat="1" ht="30.75" customHeight="1">
      <c r="A94" s="374" t="s">
        <v>1</v>
      </c>
      <c r="B94" s="375"/>
      <c r="C94" s="376"/>
      <c r="D94" s="70" t="s">
        <v>90</v>
      </c>
      <c r="E94" s="71"/>
      <c r="F94" s="71"/>
      <c r="G94" s="71"/>
      <c r="H94" s="71"/>
      <c r="I94" s="71"/>
      <c r="J94" s="71"/>
      <c r="K94" s="71"/>
      <c r="L94" s="71"/>
      <c r="M94" s="71"/>
      <c r="N94" s="72"/>
      <c r="O94" s="70" t="s">
        <v>38</v>
      </c>
      <c r="P94" s="71"/>
      <c r="Q94" s="71"/>
      <c r="R94" s="71"/>
      <c r="S94" s="72"/>
      <c r="T94" s="87" t="s">
        <v>22</v>
      </c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9"/>
      <c r="AH94" s="69" t="s">
        <v>39</v>
      </c>
      <c r="AI94" s="69"/>
      <c r="AJ94" s="69"/>
      <c r="AK94" s="69"/>
      <c r="AL94" s="69"/>
      <c r="AM94" s="380" t="s">
        <v>63</v>
      </c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2"/>
      <c r="BA94" s="70" t="s">
        <v>40</v>
      </c>
      <c r="BB94" s="71"/>
      <c r="BC94" s="71"/>
      <c r="BD94" s="71"/>
      <c r="BE94" s="72"/>
      <c r="BF94" s="14"/>
      <c r="BG94" s="14"/>
      <c r="BH94" s="14"/>
      <c r="BI94" s="14"/>
      <c r="BJ94" s="14"/>
      <c r="BK94" s="14"/>
      <c r="BL94" s="14"/>
      <c r="BM94" s="14"/>
      <c r="BN94" s="14"/>
    </row>
    <row r="95" spans="1:66" s="15" customFormat="1" ht="35.25" customHeight="1">
      <c r="A95" s="377"/>
      <c r="B95" s="378"/>
      <c r="C95" s="379"/>
      <c r="D95" s="76"/>
      <c r="E95" s="77"/>
      <c r="F95" s="77"/>
      <c r="G95" s="77"/>
      <c r="H95" s="77"/>
      <c r="I95" s="77"/>
      <c r="J95" s="77"/>
      <c r="K95" s="77"/>
      <c r="L95" s="77"/>
      <c r="M95" s="77"/>
      <c r="N95" s="78"/>
      <c r="O95" s="76"/>
      <c r="P95" s="77"/>
      <c r="Q95" s="77"/>
      <c r="R95" s="77"/>
      <c r="S95" s="78"/>
      <c r="T95" s="69" t="s">
        <v>41</v>
      </c>
      <c r="U95" s="69"/>
      <c r="V95" s="69"/>
      <c r="W95" s="69"/>
      <c r="X95" s="69"/>
      <c r="Y95" s="69"/>
      <c r="Z95" s="69" t="s">
        <v>42</v>
      </c>
      <c r="AA95" s="69"/>
      <c r="AB95" s="69"/>
      <c r="AC95" s="69"/>
      <c r="AD95" s="69"/>
      <c r="AE95" s="69"/>
      <c r="AF95" s="69"/>
      <c r="AG95" s="87"/>
      <c r="AH95" s="69"/>
      <c r="AI95" s="69"/>
      <c r="AJ95" s="69"/>
      <c r="AK95" s="69"/>
      <c r="AL95" s="69"/>
      <c r="AM95" s="76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8"/>
      <c r="BA95" s="73"/>
      <c r="BB95" s="74"/>
      <c r="BC95" s="74"/>
      <c r="BD95" s="74"/>
      <c r="BE95" s="75"/>
      <c r="BF95" s="14"/>
      <c r="BG95" s="14"/>
      <c r="BH95" s="14"/>
      <c r="BI95" s="14"/>
      <c r="BJ95" s="14"/>
      <c r="BK95" s="14"/>
      <c r="BL95" s="14"/>
      <c r="BM95" s="14"/>
      <c r="BN95" s="14"/>
    </row>
    <row r="96" spans="1:66" s="15" customFormat="1" ht="15" customHeight="1">
      <c r="A96" s="80">
        <v>1</v>
      </c>
      <c r="B96" s="80"/>
      <c r="C96" s="80"/>
      <c r="D96" s="381">
        <v>2</v>
      </c>
      <c r="E96" s="382"/>
      <c r="F96" s="382"/>
      <c r="G96" s="382"/>
      <c r="H96" s="382"/>
      <c r="I96" s="382"/>
      <c r="J96" s="382"/>
      <c r="K96" s="382"/>
      <c r="L96" s="382"/>
      <c r="M96" s="382"/>
      <c r="N96" s="383"/>
      <c r="O96" s="80">
        <v>3</v>
      </c>
      <c r="P96" s="80"/>
      <c r="Q96" s="80"/>
      <c r="R96" s="80"/>
      <c r="S96" s="80"/>
      <c r="T96" s="80">
        <v>4</v>
      </c>
      <c r="U96" s="80"/>
      <c r="V96" s="80"/>
      <c r="W96" s="80"/>
      <c r="X96" s="80"/>
      <c r="Y96" s="80"/>
      <c r="Z96" s="80">
        <v>5</v>
      </c>
      <c r="AA96" s="80"/>
      <c r="AB96" s="80"/>
      <c r="AC96" s="80"/>
      <c r="AD96" s="80"/>
      <c r="AE96" s="80"/>
      <c r="AF96" s="80"/>
      <c r="AG96" s="80"/>
      <c r="AH96" s="81">
        <v>6</v>
      </c>
      <c r="AI96" s="82"/>
      <c r="AJ96" s="82"/>
      <c r="AK96" s="82"/>
      <c r="AL96" s="83"/>
      <c r="AM96" s="81">
        <v>7</v>
      </c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3"/>
      <c r="BA96" s="81">
        <v>8</v>
      </c>
      <c r="BB96" s="82"/>
      <c r="BC96" s="82"/>
      <c r="BD96" s="82"/>
      <c r="BE96" s="83"/>
      <c r="BF96" s="14"/>
      <c r="BG96" s="14"/>
      <c r="BH96" s="14"/>
      <c r="BI96" s="14"/>
      <c r="BJ96" s="14"/>
      <c r="BK96" s="14"/>
      <c r="BL96" s="14"/>
      <c r="BM96" s="14"/>
      <c r="BN96" s="14"/>
    </row>
    <row r="97" spans="1:66" s="25" customFormat="1" ht="82.5" customHeight="1">
      <c r="A97" s="305" t="s">
        <v>31</v>
      </c>
      <c r="B97" s="297"/>
      <c r="C97" s="298"/>
      <c r="D97" s="384" t="str">
        <f>E19</f>
        <v>Капитальный ремонт жилого дома № 17 по ул. Ульянова, г. Чечерск</v>
      </c>
      <c r="E97" s="385"/>
      <c r="F97" s="385"/>
      <c r="G97" s="385"/>
      <c r="H97" s="385"/>
      <c r="I97" s="385"/>
      <c r="J97" s="385"/>
      <c r="K97" s="385"/>
      <c r="L97" s="385"/>
      <c r="M97" s="385"/>
      <c r="N97" s="386"/>
      <c r="O97" s="305">
        <v>3</v>
      </c>
      <c r="P97" s="297"/>
      <c r="Q97" s="297"/>
      <c r="R97" s="297"/>
      <c r="S97" s="298"/>
      <c r="T97" s="302" t="str">
        <f>T19</f>
        <v>декабрь 2020 г.</v>
      </c>
      <c r="U97" s="297"/>
      <c r="V97" s="297"/>
      <c r="W97" s="297"/>
      <c r="X97" s="297"/>
      <c r="Y97" s="298"/>
      <c r="Z97" s="302" t="str">
        <f>X19</f>
        <v>апрель 2021 г.</v>
      </c>
      <c r="AA97" s="297"/>
      <c r="AB97" s="297"/>
      <c r="AC97" s="297"/>
      <c r="AD97" s="297"/>
      <c r="AE97" s="297"/>
      <c r="AF97" s="297"/>
      <c r="AG97" s="298"/>
      <c r="AH97" s="387">
        <f>(AF19+AJ19)/M19</f>
        <v>266.29761010362694</v>
      </c>
      <c r="AI97" s="388"/>
      <c r="AJ97" s="388"/>
      <c r="AK97" s="388"/>
      <c r="AL97" s="389"/>
      <c r="AM97" s="390" t="s">
        <v>70</v>
      </c>
      <c r="AN97" s="391"/>
      <c r="AO97" s="391"/>
      <c r="AP97" s="391"/>
      <c r="AQ97" s="391"/>
      <c r="AR97" s="391"/>
      <c r="AS97" s="391"/>
      <c r="AT97" s="391"/>
      <c r="AU97" s="391"/>
      <c r="AV97" s="391"/>
      <c r="AW97" s="391"/>
      <c r="AX97" s="391"/>
      <c r="AY97" s="391"/>
      <c r="AZ97" s="392"/>
      <c r="BA97" s="305" t="s">
        <v>71</v>
      </c>
      <c r="BB97" s="297"/>
      <c r="BC97" s="297"/>
      <c r="BD97" s="297"/>
      <c r="BE97" s="298"/>
      <c r="BF97" s="24"/>
      <c r="BG97" s="24"/>
      <c r="BH97" s="24"/>
      <c r="BI97" s="24"/>
      <c r="BJ97" s="24"/>
      <c r="BK97" s="24"/>
      <c r="BL97" s="24"/>
      <c r="BM97" s="24"/>
      <c r="BN97" s="24"/>
    </row>
    <row r="98" spans="1:66" s="27" customFormat="1" ht="40.5" customHeight="1" hidden="1">
      <c r="A98" s="393" t="s">
        <v>32</v>
      </c>
      <c r="B98" s="393"/>
      <c r="C98" s="393"/>
      <c r="D98" s="384" t="str">
        <f>E21</f>
        <v>Капитальный ремонт жилого дома № 11 по ул. Молодежная, н.п. Отор</v>
      </c>
      <c r="E98" s="385"/>
      <c r="F98" s="385"/>
      <c r="G98" s="385"/>
      <c r="H98" s="385"/>
      <c r="I98" s="385"/>
      <c r="J98" s="385"/>
      <c r="K98" s="385"/>
      <c r="L98" s="385"/>
      <c r="M98" s="385"/>
      <c r="N98" s="386"/>
      <c r="O98" s="393"/>
      <c r="P98" s="393"/>
      <c r="Q98" s="393"/>
      <c r="R98" s="393"/>
      <c r="S98" s="393"/>
      <c r="T98" s="394"/>
      <c r="U98" s="393"/>
      <c r="V98" s="393"/>
      <c r="W98" s="393"/>
      <c r="X98" s="393"/>
      <c r="Y98" s="393"/>
      <c r="Z98" s="306"/>
      <c r="AA98" s="393"/>
      <c r="AB98" s="393"/>
      <c r="AC98" s="393"/>
      <c r="AD98" s="393"/>
      <c r="AE98" s="393"/>
      <c r="AF98" s="393"/>
      <c r="AG98" s="393"/>
      <c r="AH98" s="387" t="e">
        <f>(AF21+AF67)/Q21</f>
        <v>#DIV/0!</v>
      </c>
      <c r="AI98" s="388"/>
      <c r="AJ98" s="388"/>
      <c r="AK98" s="388"/>
      <c r="AL98" s="389"/>
      <c r="AM98" s="395"/>
      <c r="AN98" s="396"/>
      <c r="AO98" s="396"/>
      <c r="AP98" s="396"/>
      <c r="AQ98" s="396"/>
      <c r="AR98" s="396"/>
      <c r="AS98" s="396"/>
      <c r="AT98" s="396"/>
      <c r="AU98" s="396"/>
      <c r="AV98" s="396"/>
      <c r="AW98" s="396"/>
      <c r="AX98" s="396"/>
      <c r="AY98" s="396"/>
      <c r="AZ98" s="397"/>
      <c r="BA98" s="395"/>
      <c r="BB98" s="396"/>
      <c r="BC98" s="396"/>
      <c r="BD98" s="396"/>
      <c r="BE98" s="397"/>
      <c r="BF98" s="26"/>
      <c r="BG98" s="26"/>
      <c r="BH98" s="26"/>
      <c r="BI98" s="26"/>
      <c r="BJ98" s="26"/>
      <c r="BK98" s="26"/>
      <c r="BL98" s="26"/>
      <c r="BM98" s="26"/>
      <c r="BN98" s="26"/>
    </row>
    <row r="99" spans="1:66" s="27" customFormat="1" ht="46.5" customHeight="1" hidden="1">
      <c r="A99" s="393">
        <v>2</v>
      </c>
      <c r="B99" s="393"/>
      <c r="C99" s="393"/>
      <c r="D99" s="384"/>
      <c r="E99" s="385"/>
      <c r="F99" s="385"/>
      <c r="G99" s="385"/>
      <c r="H99" s="385"/>
      <c r="I99" s="385"/>
      <c r="J99" s="385"/>
      <c r="K99" s="385"/>
      <c r="L99" s="385"/>
      <c r="M99" s="385"/>
      <c r="N99" s="386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8"/>
      <c r="AI99" s="399"/>
      <c r="AJ99" s="399"/>
      <c r="AK99" s="399"/>
      <c r="AL99" s="400"/>
      <c r="AM99" s="395"/>
      <c r="AN99" s="396"/>
      <c r="AO99" s="396"/>
      <c r="AP99" s="396"/>
      <c r="AQ99" s="396"/>
      <c r="AR99" s="396"/>
      <c r="AS99" s="396"/>
      <c r="AT99" s="396"/>
      <c r="AU99" s="396"/>
      <c r="AV99" s="396"/>
      <c r="AW99" s="396"/>
      <c r="AX99" s="396"/>
      <c r="AY99" s="396"/>
      <c r="AZ99" s="397"/>
      <c r="BA99" s="395"/>
      <c r="BB99" s="396"/>
      <c r="BC99" s="396"/>
      <c r="BD99" s="396"/>
      <c r="BE99" s="397"/>
      <c r="BF99" s="26"/>
      <c r="BG99" s="26"/>
      <c r="BH99" s="26"/>
      <c r="BI99" s="26"/>
      <c r="BJ99" s="26"/>
      <c r="BK99" s="26"/>
      <c r="BL99" s="26"/>
      <c r="BM99" s="26"/>
      <c r="BN99" s="26"/>
    </row>
    <row r="100" spans="1:66" s="27" customFormat="1" ht="80.25" customHeight="1">
      <c r="A100" s="393" t="s">
        <v>32</v>
      </c>
      <c r="B100" s="393"/>
      <c r="C100" s="393"/>
      <c r="D100" s="384" t="str">
        <f>E22</f>
        <v>Капитальный ремонт жилого дома № 19 по ул. Ульянова, г. Чечерск</v>
      </c>
      <c r="E100" s="385"/>
      <c r="F100" s="385"/>
      <c r="G100" s="385"/>
      <c r="H100" s="385"/>
      <c r="I100" s="385"/>
      <c r="J100" s="385"/>
      <c r="K100" s="385"/>
      <c r="L100" s="385"/>
      <c r="M100" s="385"/>
      <c r="N100" s="386"/>
      <c r="O100" s="393">
        <v>2.5</v>
      </c>
      <c r="P100" s="393"/>
      <c r="Q100" s="393"/>
      <c r="R100" s="393"/>
      <c r="S100" s="393"/>
      <c r="T100" s="306" t="str">
        <f>T22</f>
        <v>июль 2021 г.</v>
      </c>
      <c r="U100" s="393"/>
      <c r="V100" s="393"/>
      <c r="W100" s="393"/>
      <c r="X100" s="393"/>
      <c r="Y100" s="393"/>
      <c r="Z100" s="393" t="str">
        <f>X22</f>
        <v>сентябрь 2021 г.</v>
      </c>
      <c r="AA100" s="393"/>
      <c r="AB100" s="393"/>
      <c r="AC100" s="393"/>
      <c r="AD100" s="393"/>
      <c r="AE100" s="393"/>
      <c r="AF100" s="393"/>
      <c r="AG100" s="393"/>
      <c r="AH100" s="387">
        <f>(AF66+AF22+AF72)/M22</f>
        <v>173.3961692969871</v>
      </c>
      <c r="AI100" s="388"/>
      <c r="AJ100" s="388"/>
      <c r="AK100" s="388"/>
      <c r="AL100" s="389"/>
      <c r="AM100" s="390" t="s">
        <v>84</v>
      </c>
      <c r="AN100" s="391"/>
      <c r="AO100" s="391"/>
      <c r="AP100" s="391"/>
      <c r="AQ100" s="391"/>
      <c r="AR100" s="391"/>
      <c r="AS100" s="391"/>
      <c r="AT100" s="391"/>
      <c r="AU100" s="391"/>
      <c r="AV100" s="391"/>
      <c r="AW100" s="391"/>
      <c r="AX100" s="391"/>
      <c r="AY100" s="391"/>
      <c r="AZ100" s="392"/>
      <c r="BA100" s="305"/>
      <c r="BB100" s="297"/>
      <c r="BC100" s="297"/>
      <c r="BD100" s="297"/>
      <c r="BE100" s="298"/>
      <c r="BF100" s="26"/>
      <c r="BG100" s="26"/>
      <c r="BH100" s="26"/>
      <c r="BI100" s="26"/>
      <c r="BJ100" s="26"/>
      <c r="BK100" s="26"/>
      <c r="BL100" s="26"/>
      <c r="BM100" s="26"/>
      <c r="BN100" s="26"/>
    </row>
    <row r="101" spans="1:66" s="27" customFormat="1" ht="31.5" customHeight="1" hidden="1">
      <c r="A101" s="393" t="s">
        <v>45</v>
      </c>
      <c r="B101" s="393"/>
      <c r="C101" s="393"/>
      <c r="D101" s="384">
        <f>E69</f>
        <v>0</v>
      </c>
      <c r="E101" s="385"/>
      <c r="F101" s="385"/>
      <c r="G101" s="385"/>
      <c r="H101" s="385"/>
      <c r="I101" s="385"/>
      <c r="J101" s="385"/>
      <c r="K101" s="385"/>
      <c r="L101" s="385"/>
      <c r="M101" s="385"/>
      <c r="N101" s="386"/>
      <c r="O101" s="393"/>
      <c r="P101" s="393"/>
      <c r="Q101" s="393"/>
      <c r="R101" s="393"/>
      <c r="S101" s="393"/>
      <c r="T101" s="306"/>
      <c r="U101" s="393"/>
      <c r="V101" s="393"/>
      <c r="W101" s="393"/>
      <c r="X101" s="393"/>
      <c r="Y101" s="393"/>
      <c r="Z101" s="306"/>
      <c r="AA101" s="393"/>
      <c r="AB101" s="393"/>
      <c r="AC101" s="393"/>
      <c r="AD101" s="393"/>
      <c r="AE101" s="393"/>
      <c r="AF101" s="393"/>
      <c r="AG101" s="393"/>
      <c r="AH101" s="387" t="e">
        <f>(AF69+AF23)/Q23</f>
        <v>#DIV/0!</v>
      </c>
      <c r="AI101" s="388"/>
      <c r="AJ101" s="388"/>
      <c r="AK101" s="388"/>
      <c r="AL101" s="389"/>
      <c r="AM101" s="395"/>
      <c r="AN101" s="396"/>
      <c r="AO101" s="396"/>
      <c r="AP101" s="396"/>
      <c r="AQ101" s="396"/>
      <c r="AR101" s="396"/>
      <c r="AS101" s="396"/>
      <c r="AT101" s="396"/>
      <c r="AU101" s="396"/>
      <c r="AV101" s="396"/>
      <c r="AW101" s="396"/>
      <c r="AX101" s="396"/>
      <c r="AY101" s="396"/>
      <c r="AZ101" s="397"/>
      <c r="BA101" s="395"/>
      <c r="BB101" s="396"/>
      <c r="BC101" s="396"/>
      <c r="BD101" s="396"/>
      <c r="BE101" s="397"/>
      <c r="BF101" s="26"/>
      <c r="BG101" s="26"/>
      <c r="BH101" s="26"/>
      <c r="BI101" s="26"/>
      <c r="BJ101" s="26"/>
      <c r="BK101" s="26"/>
      <c r="BL101" s="26"/>
      <c r="BM101" s="26"/>
      <c r="BN101" s="26"/>
    </row>
    <row r="102" spans="1:66" s="27" customFormat="1" ht="30" customHeight="1" hidden="1">
      <c r="A102" s="305">
        <v>5</v>
      </c>
      <c r="B102" s="297"/>
      <c r="C102" s="298"/>
      <c r="D102" s="384">
        <f>E70</f>
        <v>0</v>
      </c>
      <c r="E102" s="385"/>
      <c r="F102" s="385"/>
      <c r="G102" s="385"/>
      <c r="H102" s="385"/>
      <c r="I102" s="385"/>
      <c r="J102" s="385"/>
      <c r="K102" s="385"/>
      <c r="L102" s="385"/>
      <c r="M102" s="385"/>
      <c r="N102" s="386"/>
      <c r="O102" s="305"/>
      <c r="P102" s="297"/>
      <c r="Q102" s="297"/>
      <c r="R102" s="297"/>
      <c r="S102" s="298"/>
      <c r="T102" s="306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393"/>
      <c r="AG102" s="393"/>
      <c r="AH102" s="387" t="e">
        <f>(AF70+AF24)/Q24</f>
        <v>#DIV/0!</v>
      </c>
      <c r="AI102" s="388"/>
      <c r="AJ102" s="388"/>
      <c r="AK102" s="388"/>
      <c r="AL102" s="389"/>
      <c r="AM102" s="395"/>
      <c r="AN102" s="396"/>
      <c r="AO102" s="396"/>
      <c r="AP102" s="396"/>
      <c r="AQ102" s="396"/>
      <c r="AR102" s="396"/>
      <c r="AS102" s="396"/>
      <c r="AT102" s="396"/>
      <c r="AU102" s="396"/>
      <c r="AV102" s="396"/>
      <c r="AW102" s="396"/>
      <c r="AX102" s="396"/>
      <c r="AY102" s="396"/>
      <c r="AZ102" s="397"/>
      <c r="BA102" s="395"/>
      <c r="BB102" s="396"/>
      <c r="BC102" s="396"/>
      <c r="BD102" s="396"/>
      <c r="BE102" s="397"/>
      <c r="BF102" s="26"/>
      <c r="BG102" s="26"/>
      <c r="BH102" s="26"/>
      <c r="BI102" s="26"/>
      <c r="BJ102" s="26"/>
      <c r="BK102" s="26"/>
      <c r="BL102" s="26"/>
      <c r="BM102" s="26"/>
      <c r="BN102" s="26"/>
    </row>
    <row r="103" spans="1:66" s="7" customFormat="1" ht="15" customHeight="1" hidden="1">
      <c r="A103" s="183"/>
      <c r="B103" s="183"/>
      <c r="C103" s="183"/>
      <c r="D103" s="194"/>
      <c r="E103" s="195"/>
      <c r="F103" s="195"/>
      <c r="G103" s="195"/>
      <c r="H103" s="195"/>
      <c r="I103" s="195"/>
      <c r="J103" s="195"/>
      <c r="K103" s="195"/>
      <c r="L103" s="195"/>
      <c r="M103" s="195"/>
      <c r="N103" s="196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91"/>
      <c r="AI103" s="192"/>
      <c r="AJ103" s="192"/>
      <c r="AK103" s="192"/>
      <c r="AL103" s="19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91"/>
      <c r="AW103" s="192"/>
      <c r="AX103" s="192"/>
      <c r="AY103" s="192"/>
      <c r="AZ103" s="193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s="7" customFormat="1" ht="15" customHeight="1" hidden="1">
      <c r="A104" s="183"/>
      <c r="B104" s="183"/>
      <c r="C104" s="183"/>
      <c r="D104" s="194"/>
      <c r="E104" s="195"/>
      <c r="F104" s="195"/>
      <c r="G104" s="195"/>
      <c r="H104" s="195"/>
      <c r="I104" s="195"/>
      <c r="J104" s="195"/>
      <c r="K104" s="195"/>
      <c r="L104" s="195"/>
      <c r="M104" s="195"/>
      <c r="N104" s="196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91"/>
      <c r="AI104" s="192"/>
      <c r="AJ104" s="192"/>
      <c r="AK104" s="192"/>
      <c r="AL104" s="19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91"/>
      <c r="AW104" s="192"/>
      <c r="AX104" s="192"/>
      <c r="AY104" s="192"/>
      <c r="AZ104" s="193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s="7" customFormat="1" ht="15" customHeight="1" hidden="1">
      <c r="A105" s="183"/>
      <c r="B105" s="183"/>
      <c r="C105" s="183"/>
      <c r="D105" s="194"/>
      <c r="E105" s="195"/>
      <c r="F105" s="195"/>
      <c r="G105" s="195"/>
      <c r="H105" s="195"/>
      <c r="I105" s="195"/>
      <c r="J105" s="195"/>
      <c r="K105" s="195"/>
      <c r="L105" s="195"/>
      <c r="M105" s="195"/>
      <c r="N105" s="196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91"/>
      <c r="AI105" s="192"/>
      <c r="AJ105" s="192"/>
      <c r="AK105" s="192"/>
      <c r="AL105" s="19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91"/>
      <c r="AW105" s="192"/>
      <c r="AX105" s="192"/>
      <c r="AY105" s="192"/>
      <c r="AZ105" s="193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s="7" customFormat="1" ht="15" customHeight="1" hidden="1">
      <c r="A106" s="183"/>
      <c r="B106" s="183"/>
      <c r="C106" s="183"/>
      <c r="D106" s="194"/>
      <c r="E106" s="195"/>
      <c r="F106" s="195"/>
      <c r="G106" s="195"/>
      <c r="H106" s="195"/>
      <c r="I106" s="195"/>
      <c r="J106" s="195"/>
      <c r="K106" s="195"/>
      <c r="L106" s="195"/>
      <c r="M106" s="195"/>
      <c r="N106" s="196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91"/>
      <c r="AI106" s="192"/>
      <c r="AJ106" s="192"/>
      <c r="AK106" s="192"/>
      <c r="AL106" s="19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91"/>
      <c r="AW106" s="192"/>
      <c r="AX106" s="192"/>
      <c r="AY106" s="192"/>
      <c r="AZ106" s="193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s="7" customFormat="1" ht="15" customHeight="1" hidden="1">
      <c r="A107" s="183"/>
      <c r="B107" s="183"/>
      <c r="C107" s="183"/>
      <c r="D107" s="194"/>
      <c r="E107" s="195"/>
      <c r="F107" s="195"/>
      <c r="G107" s="195"/>
      <c r="H107" s="195"/>
      <c r="I107" s="195"/>
      <c r="J107" s="195"/>
      <c r="K107" s="195"/>
      <c r="L107" s="195"/>
      <c r="M107" s="195"/>
      <c r="N107" s="196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91"/>
      <c r="AI107" s="192"/>
      <c r="AJ107" s="192"/>
      <c r="AK107" s="192"/>
      <c r="AL107" s="19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91"/>
      <c r="AW107" s="192"/>
      <c r="AX107" s="192"/>
      <c r="AY107" s="192"/>
      <c r="AZ107" s="193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s="7" customFormat="1" ht="15" customHeight="1" hidden="1">
      <c r="A108" s="183"/>
      <c r="B108" s="183"/>
      <c r="C108" s="183"/>
      <c r="D108" s="19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6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91"/>
      <c r="AI108" s="192"/>
      <c r="AJ108" s="192"/>
      <c r="AK108" s="192"/>
      <c r="AL108" s="19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91"/>
      <c r="AW108" s="192"/>
      <c r="AX108" s="192"/>
      <c r="AY108" s="192"/>
      <c r="AZ108" s="193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s="7" customFormat="1" ht="15" customHeight="1" hidden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s="27" customFormat="1" ht="80.25" customHeight="1">
      <c r="A110" s="393" t="s">
        <v>32</v>
      </c>
      <c r="B110" s="393"/>
      <c r="C110" s="393"/>
      <c r="D110" s="384" t="str">
        <f>E33</f>
        <v>Капитальный ремонт жилого дома № 62 б по ул. Советская, г. Чечерск</v>
      </c>
      <c r="E110" s="385"/>
      <c r="F110" s="385"/>
      <c r="G110" s="385"/>
      <c r="H110" s="385"/>
      <c r="I110" s="385"/>
      <c r="J110" s="385"/>
      <c r="K110" s="385"/>
      <c r="L110" s="385"/>
      <c r="M110" s="385"/>
      <c r="N110" s="386"/>
      <c r="O110" s="393">
        <v>1.5</v>
      </c>
      <c r="P110" s="393"/>
      <c r="Q110" s="393"/>
      <c r="R110" s="393"/>
      <c r="S110" s="393"/>
      <c r="T110" s="306" t="str">
        <f>T33</f>
        <v>декабрь 2021 г.</v>
      </c>
      <c r="U110" s="393"/>
      <c r="V110" s="393"/>
      <c r="W110" s="393"/>
      <c r="X110" s="393"/>
      <c r="Y110" s="393"/>
      <c r="Z110" s="306" t="str">
        <f>X33</f>
        <v>февраль 2022 г.</v>
      </c>
      <c r="AA110" s="393"/>
      <c r="AB110" s="393"/>
      <c r="AC110" s="393"/>
      <c r="AD110" s="393"/>
      <c r="AE110" s="393"/>
      <c r="AF110" s="393"/>
      <c r="AG110" s="393"/>
      <c r="AH110" s="387">
        <f>(AF33+AF68+AF74)/M33</f>
        <v>219.6546043956044</v>
      </c>
      <c r="AI110" s="388"/>
      <c r="AJ110" s="388"/>
      <c r="AK110" s="388"/>
      <c r="AL110" s="389"/>
      <c r="AM110" s="390" t="s">
        <v>70</v>
      </c>
      <c r="AN110" s="391"/>
      <c r="AO110" s="391"/>
      <c r="AP110" s="391"/>
      <c r="AQ110" s="391"/>
      <c r="AR110" s="391"/>
      <c r="AS110" s="391"/>
      <c r="AT110" s="391"/>
      <c r="AU110" s="391"/>
      <c r="AV110" s="391"/>
      <c r="AW110" s="391"/>
      <c r="AX110" s="391"/>
      <c r="AY110" s="391"/>
      <c r="AZ110" s="392"/>
      <c r="BA110" s="305"/>
      <c r="BB110" s="297"/>
      <c r="BC110" s="297"/>
      <c r="BD110" s="297"/>
      <c r="BE110" s="298"/>
      <c r="BF110" s="26"/>
      <c r="BG110" s="26"/>
      <c r="BH110" s="26"/>
      <c r="BI110" s="26"/>
      <c r="BJ110" s="26"/>
      <c r="BK110" s="26"/>
      <c r="BL110" s="26"/>
      <c r="BM110" s="26"/>
      <c r="BN110" s="26"/>
    </row>
    <row r="111" spans="1:66" s="7" customFormat="1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ht="15" customHeight="1">
      <c r="BE112" s="2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</sheetData>
  <sheetProtection/>
  <mergeCells count="1192">
    <mergeCell ref="AJ33:AO33"/>
    <mergeCell ref="BA110:BE110"/>
    <mergeCell ref="AM108:AU108"/>
    <mergeCell ref="AV108:AZ108"/>
    <mergeCell ref="A110:C110"/>
    <mergeCell ref="D110:N110"/>
    <mergeCell ref="O110:S110"/>
    <mergeCell ref="T110:Y110"/>
    <mergeCell ref="Z110:AG110"/>
    <mergeCell ref="AH110:AL110"/>
    <mergeCell ref="AM110:AZ110"/>
    <mergeCell ref="A108:C108"/>
    <mergeCell ref="D108:N108"/>
    <mergeCell ref="O108:S108"/>
    <mergeCell ref="T108:Y108"/>
    <mergeCell ref="Z108:AG108"/>
    <mergeCell ref="AH108:AL108"/>
    <mergeCell ref="AM106:AU106"/>
    <mergeCell ref="D106:N106"/>
    <mergeCell ref="O106:S106"/>
    <mergeCell ref="T106:Y106"/>
    <mergeCell ref="Z106:AG106"/>
    <mergeCell ref="AV106:AZ106"/>
    <mergeCell ref="A107:C107"/>
    <mergeCell ref="D107:N107"/>
    <mergeCell ref="O107:S107"/>
    <mergeCell ref="T107:Y107"/>
    <mergeCell ref="Z107:AG107"/>
    <mergeCell ref="AH107:AL107"/>
    <mergeCell ref="AM107:AU107"/>
    <mergeCell ref="AV107:AZ107"/>
    <mergeCell ref="A106:C106"/>
    <mergeCell ref="AH106:AL106"/>
    <mergeCell ref="AM104:AU104"/>
    <mergeCell ref="AV104:AZ104"/>
    <mergeCell ref="A105:C105"/>
    <mergeCell ref="D105:N105"/>
    <mergeCell ref="O105:S105"/>
    <mergeCell ref="T105:Y105"/>
    <mergeCell ref="Z105:AG105"/>
    <mergeCell ref="AH105:AL105"/>
    <mergeCell ref="AM105:AU105"/>
    <mergeCell ref="AM103:AU103"/>
    <mergeCell ref="AV103:AZ103"/>
    <mergeCell ref="AV105:AZ105"/>
    <mergeCell ref="A104:C104"/>
    <mergeCell ref="D104:N104"/>
    <mergeCell ref="O104:S104"/>
    <mergeCell ref="T104:Y104"/>
    <mergeCell ref="Z104:AG104"/>
    <mergeCell ref="AH104:AL104"/>
    <mergeCell ref="A103:C103"/>
    <mergeCell ref="D103:N103"/>
    <mergeCell ref="O103:S103"/>
    <mergeCell ref="T103:Y103"/>
    <mergeCell ref="Z103:AG103"/>
    <mergeCell ref="AH103:AL103"/>
    <mergeCell ref="AM101:AZ101"/>
    <mergeCell ref="D101:N101"/>
    <mergeCell ref="O101:S101"/>
    <mergeCell ref="T101:Y101"/>
    <mergeCell ref="Z101:AG101"/>
    <mergeCell ref="BA101:BE101"/>
    <mergeCell ref="A102:C102"/>
    <mergeCell ref="D102:N102"/>
    <mergeCell ref="O102:S102"/>
    <mergeCell ref="T102:Y102"/>
    <mergeCell ref="Z102:AG102"/>
    <mergeCell ref="AH102:AL102"/>
    <mergeCell ref="AM102:AZ102"/>
    <mergeCell ref="BA102:BE102"/>
    <mergeCell ref="A101:C101"/>
    <mergeCell ref="AH101:AL101"/>
    <mergeCell ref="AM99:AZ99"/>
    <mergeCell ref="BA99:BE99"/>
    <mergeCell ref="A100:C100"/>
    <mergeCell ref="D100:N100"/>
    <mergeCell ref="O100:S100"/>
    <mergeCell ref="T100:Y100"/>
    <mergeCell ref="Z100:AG100"/>
    <mergeCell ref="AH100:AL100"/>
    <mergeCell ref="AM100:AZ100"/>
    <mergeCell ref="BA100:BE100"/>
    <mergeCell ref="A99:C99"/>
    <mergeCell ref="D99:N99"/>
    <mergeCell ref="O99:S99"/>
    <mergeCell ref="T99:Y99"/>
    <mergeCell ref="Z99:AG99"/>
    <mergeCell ref="AH99:AL99"/>
    <mergeCell ref="BA97:BE97"/>
    <mergeCell ref="A98:C98"/>
    <mergeCell ref="D98:N98"/>
    <mergeCell ref="O98:S98"/>
    <mergeCell ref="T98:Y98"/>
    <mergeCell ref="Z98:AG98"/>
    <mergeCell ref="AH98:AL98"/>
    <mergeCell ref="AM98:AZ98"/>
    <mergeCell ref="BA98:BE98"/>
    <mergeCell ref="AH96:AL96"/>
    <mergeCell ref="AM96:AZ96"/>
    <mergeCell ref="BA96:BE96"/>
    <mergeCell ref="A97:C97"/>
    <mergeCell ref="D97:N97"/>
    <mergeCell ref="O97:S97"/>
    <mergeCell ref="T97:Y97"/>
    <mergeCell ref="Z97:AG97"/>
    <mergeCell ref="AH97:AL97"/>
    <mergeCell ref="AM97:AZ97"/>
    <mergeCell ref="T95:Y95"/>
    <mergeCell ref="Z95:AG95"/>
    <mergeCell ref="A96:C96"/>
    <mergeCell ref="D96:N96"/>
    <mergeCell ref="O96:S96"/>
    <mergeCell ref="T96:Y96"/>
    <mergeCell ref="Z96:AG96"/>
    <mergeCell ref="AX92:BA92"/>
    <mergeCell ref="BB92:BE92"/>
    <mergeCell ref="A93:BE93"/>
    <mergeCell ref="A94:C95"/>
    <mergeCell ref="D94:N95"/>
    <mergeCell ref="O94:S95"/>
    <mergeCell ref="T94:AG94"/>
    <mergeCell ref="AH94:AL95"/>
    <mergeCell ref="AM94:AZ95"/>
    <mergeCell ref="BA94:BE95"/>
    <mergeCell ref="X92:AA92"/>
    <mergeCell ref="AB92:AE92"/>
    <mergeCell ref="AF92:AI92"/>
    <mergeCell ref="AJ92:AO92"/>
    <mergeCell ref="AP92:AS92"/>
    <mergeCell ref="AT92:AW92"/>
    <mergeCell ref="AJ91:AO91"/>
    <mergeCell ref="AP91:AS91"/>
    <mergeCell ref="AT91:AW91"/>
    <mergeCell ref="AX91:BA91"/>
    <mergeCell ref="BB91:BE91"/>
    <mergeCell ref="A92:D92"/>
    <mergeCell ref="E92:L92"/>
    <mergeCell ref="M92:P92"/>
    <mergeCell ref="Q92:S92"/>
    <mergeCell ref="T92:W92"/>
    <mergeCell ref="AX90:BA90"/>
    <mergeCell ref="BB90:BE90"/>
    <mergeCell ref="A91:D91"/>
    <mergeCell ref="E91:L91"/>
    <mergeCell ref="M91:P91"/>
    <mergeCell ref="Q91:S91"/>
    <mergeCell ref="T91:W91"/>
    <mergeCell ref="X91:AA91"/>
    <mergeCell ref="AB91:AE91"/>
    <mergeCell ref="AF91:AI91"/>
    <mergeCell ref="X90:AA90"/>
    <mergeCell ref="AB90:AE90"/>
    <mergeCell ref="AF90:AI90"/>
    <mergeCell ref="AJ90:AO90"/>
    <mergeCell ref="AP90:AS90"/>
    <mergeCell ref="AT90:AW90"/>
    <mergeCell ref="AJ89:AO89"/>
    <mergeCell ref="AP89:AS89"/>
    <mergeCell ref="AT89:AW89"/>
    <mergeCell ref="AX89:BA89"/>
    <mergeCell ref="BB89:BE89"/>
    <mergeCell ref="A90:D90"/>
    <mergeCell ref="E90:L90"/>
    <mergeCell ref="M90:P90"/>
    <mergeCell ref="Q90:S90"/>
    <mergeCell ref="T90:W90"/>
    <mergeCell ref="AX88:BA88"/>
    <mergeCell ref="BB88:BE88"/>
    <mergeCell ref="A89:D89"/>
    <mergeCell ref="E89:L89"/>
    <mergeCell ref="M89:P89"/>
    <mergeCell ref="Q89:S89"/>
    <mergeCell ref="T89:W89"/>
    <mergeCell ref="X89:AA89"/>
    <mergeCell ref="AB89:AE89"/>
    <mergeCell ref="AF89:AI89"/>
    <mergeCell ref="X88:AA88"/>
    <mergeCell ref="AB88:AE88"/>
    <mergeCell ref="AF88:AI88"/>
    <mergeCell ref="AJ88:AO88"/>
    <mergeCell ref="AP88:AS88"/>
    <mergeCell ref="AT88:AW88"/>
    <mergeCell ref="AJ87:AO87"/>
    <mergeCell ref="AP87:AS87"/>
    <mergeCell ref="AT87:AW87"/>
    <mergeCell ref="AX87:BA87"/>
    <mergeCell ref="BB87:BE87"/>
    <mergeCell ref="A88:D88"/>
    <mergeCell ref="E88:L88"/>
    <mergeCell ref="M88:P88"/>
    <mergeCell ref="Q88:S88"/>
    <mergeCell ref="T88:W88"/>
    <mergeCell ref="AX86:BA86"/>
    <mergeCell ref="BB86:BE86"/>
    <mergeCell ref="A87:D87"/>
    <mergeCell ref="E87:L87"/>
    <mergeCell ref="M87:P87"/>
    <mergeCell ref="Q87:S87"/>
    <mergeCell ref="T87:W87"/>
    <mergeCell ref="X87:AA87"/>
    <mergeCell ref="AB87:AE87"/>
    <mergeCell ref="AF87:AI87"/>
    <mergeCell ref="X86:AA86"/>
    <mergeCell ref="AB86:AE86"/>
    <mergeCell ref="AF86:AI86"/>
    <mergeCell ref="AJ86:AO86"/>
    <mergeCell ref="AP86:AS86"/>
    <mergeCell ref="AT86:AW86"/>
    <mergeCell ref="AJ85:AO85"/>
    <mergeCell ref="AP85:AS85"/>
    <mergeCell ref="AT85:AW85"/>
    <mergeCell ref="AX85:BA85"/>
    <mergeCell ref="BB85:BE85"/>
    <mergeCell ref="A86:D86"/>
    <mergeCell ref="E86:L86"/>
    <mergeCell ref="M86:P86"/>
    <mergeCell ref="Q86:S86"/>
    <mergeCell ref="T86:W86"/>
    <mergeCell ref="AX84:BA84"/>
    <mergeCell ref="BB84:BE84"/>
    <mergeCell ref="A85:D85"/>
    <mergeCell ref="E85:L85"/>
    <mergeCell ref="M85:P85"/>
    <mergeCell ref="Q85:S85"/>
    <mergeCell ref="T85:W85"/>
    <mergeCell ref="X85:AA85"/>
    <mergeCell ref="AB85:AE85"/>
    <mergeCell ref="AF85:AI85"/>
    <mergeCell ref="X84:AA84"/>
    <mergeCell ref="AB84:AE84"/>
    <mergeCell ref="AF84:AI84"/>
    <mergeCell ref="AJ84:AO84"/>
    <mergeCell ref="AP84:AS84"/>
    <mergeCell ref="AT84:AW84"/>
    <mergeCell ref="AP82:AS82"/>
    <mergeCell ref="AT82:AW82"/>
    <mergeCell ref="AX82:BA82"/>
    <mergeCell ref="BB82:BE82"/>
    <mergeCell ref="A83:BE83"/>
    <mergeCell ref="A84:D84"/>
    <mergeCell ref="E84:L84"/>
    <mergeCell ref="M84:P84"/>
    <mergeCell ref="Q84:S84"/>
    <mergeCell ref="T84:W84"/>
    <mergeCell ref="BB81:BE81"/>
    <mergeCell ref="A82:D82"/>
    <mergeCell ref="E82:L82"/>
    <mergeCell ref="M82:P82"/>
    <mergeCell ref="Q82:S82"/>
    <mergeCell ref="T82:W82"/>
    <mergeCell ref="X82:AA82"/>
    <mergeCell ref="AB82:AE82"/>
    <mergeCell ref="AF82:AI82"/>
    <mergeCell ref="AJ82:AO82"/>
    <mergeCell ref="AB81:AE81"/>
    <mergeCell ref="AF81:AI81"/>
    <mergeCell ref="AJ81:AO81"/>
    <mergeCell ref="AP81:AS81"/>
    <mergeCell ref="AT81:AW81"/>
    <mergeCell ref="AX81:BA81"/>
    <mergeCell ref="AP80:AS80"/>
    <mergeCell ref="AT80:AW80"/>
    <mergeCell ref="AX80:BA80"/>
    <mergeCell ref="BB80:BE80"/>
    <mergeCell ref="A81:D81"/>
    <mergeCell ref="E81:L81"/>
    <mergeCell ref="M81:P81"/>
    <mergeCell ref="Q81:S81"/>
    <mergeCell ref="T81:W81"/>
    <mergeCell ref="X81:AA81"/>
    <mergeCell ref="BB79:BE79"/>
    <mergeCell ref="A80:D80"/>
    <mergeCell ref="E80:L80"/>
    <mergeCell ref="M80:P80"/>
    <mergeCell ref="Q80:S80"/>
    <mergeCell ref="T80:W80"/>
    <mergeCell ref="X80:AA80"/>
    <mergeCell ref="AB80:AE80"/>
    <mergeCell ref="AF80:AI80"/>
    <mergeCell ref="AJ80:AO80"/>
    <mergeCell ref="AB79:AE79"/>
    <mergeCell ref="AF79:AI79"/>
    <mergeCell ref="AJ79:AO79"/>
    <mergeCell ref="AP79:AS79"/>
    <mergeCell ref="AT79:AW79"/>
    <mergeCell ref="AX79:BA79"/>
    <mergeCell ref="AP78:AS78"/>
    <mergeCell ref="AT78:AW78"/>
    <mergeCell ref="AX78:BA78"/>
    <mergeCell ref="BB78:BE78"/>
    <mergeCell ref="A79:D79"/>
    <mergeCell ref="E79:L79"/>
    <mergeCell ref="M79:P79"/>
    <mergeCell ref="Q79:S79"/>
    <mergeCell ref="T79:W79"/>
    <mergeCell ref="X79:AA79"/>
    <mergeCell ref="BB77:BE77"/>
    <mergeCell ref="A78:D78"/>
    <mergeCell ref="E78:L78"/>
    <mergeCell ref="M78:P78"/>
    <mergeCell ref="Q78:S78"/>
    <mergeCell ref="T78:W78"/>
    <mergeCell ref="X78:AA78"/>
    <mergeCell ref="AB78:AE78"/>
    <mergeCell ref="AF78:AI78"/>
    <mergeCell ref="AJ78:AO78"/>
    <mergeCell ref="AB77:AE77"/>
    <mergeCell ref="AF77:AI77"/>
    <mergeCell ref="AJ77:AO77"/>
    <mergeCell ref="AP77:AS77"/>
    <mergeCell ref="AT77:AW77"/>
    <mergeCell ref="AX77:BA77"/>
    <mergeCell ref="AP76:AS76"/>
    <mergeCell ref="AT76:AW76"/>
    <mergeCell ref="AX76:BA76"/>
    <mergeCell ref="BB76:BE76"/>
    <mergeCell ref="A77:D77"/>
    <mergeCell ref="E77:L77"/>
    <mergeCell ref="M77:P77"/>
    <mergeCell ref="Q77:S77"/>
    <mergeCell ref="T77:W77"/>
    <mergeCell ref="X77:AA77"/>
    <mergeCell ref="BB75:BE75"/>
    <mergeCell ref="A76:D76"/>
    <mergeCell ref="E76:L76"/>
    <mergeCell ref="M76:P76"/>
    <mergeCell ref="Q76:S76"/>
    <mergeCell ref="T76:W76"/>
    <mergeCell ref="X76:AA76"/>
    <mergeCell ref="AB76:AE76"/>
    <mergeCell ref="AF76:AI76"/>
    <mergeCell ref="AJ76:AO76"/>
    <mergeCell ref="AB75:AE75"/>
    <mergeCell ref="AF75:AI75"/>
    <mergeCell ref="AJ75:AO75"/>
    <mergeCell ref="AP75:AS75"/>
    <mergeCell ref="AT75:AW75"/>
    <mergeCell ref="AX75:BA75"/>
    <mergeCell ref="AP74:AS74"/>
    <mergeCell ref="AT74:AW74"/>
    <mergeCell ref="AX74:BA74"/>
    <mergeCell ref="BB74:BE74"/>
    <mergeCell ref="A75:D75"/>
    <mergeCell ref="E75:L75"/>
    <mergeCell ref="M75:P75"/>
    <mergeCell ref="Q75:S75"/>
    <mergeCell ref="T75:W75"/>
    <mergeCell ref="X75:AA75"/>
    <mergeCell ref="BB73:BE73"/>
    <mergeCell ref="A74:D74"/>
    <mergeCell ref="E74:L74"/>
    <mergeCell ref="M74:P74"/>
    <mergeCell ref="Q74:S74"/>
    <mergeCell ref="T74:W74"/>
    <mergeCell ref="X74:AA74"/>
    <mergeCell ref="AB74:AE74"/>
    <mergeCell ref="AF74:AI74"/>
    <mergeCell ref="AJ74:AO74"/>
    <mergeCell ref="AB73:AE73"/>
    <mergeCell ref="AF73:AI73"/>
    <mergeCell ref="AJ73:AO73"/>
    <mergeCell ref="AP73:AS73"/>
    <mergeCell ref="AT73:AW73"/>
    <mergeCell ref="AX73:BA73"/>
    <mergeCell ref="A73:D73"/>
    <mergeCell ref="E73:L73"/>
    <mergeCell ref="M73:P73"/>
    <mergeCell ref="Q73:S73"/>
    <mergeCell ref="T73:W73"/>
    <mergeCell ref="X73:AA73"/>
    <mergeCell ref="BB72:BE72"/>
    <mergeCell ref="BF72:BK72"/>
    <mergeCell ref="BL72:BO72"/>
    <mergeCell ref="BP72:BS72"/>
    <mergeCell ref="BT72:BW72"/>
    <mergeCell ref="BX72:CA72"/>
    <mergeCell ref="AB72:AE72"/>
    <mergeCell ref="AF72:AI72"/>
    <mergeCell ref="AJ72:AO72"/>
    <mergeCell ref="AP72:AS72"/>
    <mergeCell ref="AT72:AW72"/>
    <mergeCell ref="AX72:BA72"/>
    <mergeCell ref="AP71:AS71"/>
    <mergeCell ref="AT71:AW71"/>
    <mergeCell ref="AX71:BA71"/>
    <mergeCell ref="BB71:BE71"/>
    <mergeCell ref="A72:D72"/>
    <mergeCell ref="E72:L72"/>
    <mergeCell ref="M72:P72"/>
    <mergeCell ref="Q72:S72"/>
    <mergeCell ref="T72:W72"/>
    <mergeCell ref="X72:AA72"/>
    <mergeCell ref="BB70:BE70"/>
    <mergeCell ref="A71:D71"/>
    <mergeCell ref="E71:L71"/>
    <mergeCell ref="M71:P71"/>
    <mergeCell ref="Q71:S71"/>
    <mergeCell ref="T71:W71"/>
    <mergeCell ref="X71:AA71"/>
    <mergeCell ref="AB71:AE71"/>
    <mergeCell ref="AF71:AI71"/>
    <mergeCell ref="AJ71:AO71"/>
    <mergeCell ref="AB70:AE70"/>
    <mergeCell ref="AF70:AI70"/>
    <mergeCell ref="AJ70:AO70"/>
    <mergeCell ref="AP70:AS70"/>
    <mergeCell ref="AT70:AW70"/>
    <mergeCell ref="AX70:BA70"/>
    <mergeCell ref="AP69:AS69"/>
    <mergeCell ref="AT69:AW69"/>
    <mergeCell ref="AX69:BA69"/>
    <mergeCell ref="BB69:BE69"/>
    <mergeCell ref="A70:D70"/>
    <mergeCell ref="E70:L70"/>
    <mergeCell ref="M70:P70"/>
    <mergeCell ref="Q70:S70"/>
    <mergeCell ref="T70:W70"/>
    <mergeCell ref="X70:AA70"/>
    <mergeCell ref="BB68:BE68"/>
    <mergeCell ref="A69:D69"/>
    <mergeCell ref="E69:L69"/>
    <mergeCell ref="M69:P69"/>
    <mergeCell ref="Q69:S69"/>
    <mergeCell ref="T69:W69"/>
    <mergeCell ref="X69:AA69"/>
    <mergeCell ref="AB69:AE69"/>
    <mergeCell ref="AF69:AI69"/>
    <mergeCell ref="AJ69:AO69"/>
    <mergeCell ref="AB68:AE68"/>
    <mergeCell ref="AF68:AI68"/>
    <mergeCell ref="AJ68:AO68"/>
    <mergeCell ref="AP68:AS68"/>
    <mergeCell ref="AT68:AW68"/>
    <mergeCell ref="AX68:BA68"/>
    <mergeCell ref="AP67:AS67"/>
    <mergeCell ref="AT67:AW67"/>
    <mergeCell ref="AX67:BA67"/>
    <mergeCell ref="BB67:BE67"/>
    <mergeCell ref="A68:D68"/>
    <mergeCell ref="E68:L68"/>
    <mergeCell ref="M68:P68"/>
    <mergeCell ref="Q68:S68"/>
    <mergeCell ref="T68:W68"/>
    <mergeCell ref="X68:AA68"/>
    <mergeCell ref="BB66:BE66"/>
    <mergeCell ref="A67:D67"/>
    <mergeCell ref="E67:L67"/>
    <mergeCell ref="M67:P67"/>
    <mergeCell ref="Q67:S67"/>
    <mergeCell ref="T67:W67"/>
    <mergeCell ref="X67:AA67"/>
    <mergeCell ref="AB67:AE67"/>
    <mergeCell ref="AF67:AI67"/>
    <mergeCell ref="AJ67:AO67"/>
    <mergeCell ref="AB66:AE66"/>
    <mergeCell ref="AF66:AI66"/>
    <mergeCell ref="AJ66:AO66"/>
    <mergeCell ref="AP66:AS66"/>
    <mergeCell ref="AT66:AW66"/>
    <mergeCell ref="AX66:BA66"/>
    <mergeCell ref="AP65:AS65"/>
    <mergeCell ref="AT65:AW65"/>
    <mergeCell ref="AX65:BA65"/>
    <mergeCell ref="BB65:BE65"/>
    <mergeCell ref="A66:D66"/>
    <mergeCell ref="E66:L66"/>
    <mergeCell ref="M66:P66"/>
    <mergeCell ref="Q66:S66"/>
    <mergeCell ref="T66:W66"/>
    <mergeCell ref="X66:AA66"/>
    <mergeCell ref="BB64:BE64"/>
    <mergeCell ref="A65:D65"/>
    <mergeCell ref="E65:L65"/>
    <mergeCell ref="M65:P65"/>
    <mergeCell ref="Q65:S65"/>
    <mergeCell ref="T65:W65"/>
    <mergeCell ref="X65:AA65"/>
    <mergeCell ref="AB65:AE65"/>
    <mergeCell ref="AF65:AI65"/>
    <mergeCell ref="AJ65:AO65"/>
    <mergeCell ref="AB64:AE64"/>
    <mergeCell ref="AF64:AI64"/>
    <mergeCell ref="AJ64:AO64"/>
    <mergeCell ref="AP64:AS64"/>
    <mergeCell ref="AT64:AW64"/>
    <mergeCell ref="AX64:BA64"/>
    <mergeCell ref="AP63:AS63"/>
    <mergeCell ref="AT63:AW63"/>
    <mergeCell ref="AX63:BA63"/>
    <mergeCell ref="BB63:BE63"/>
    <mergeCell ref="A64:D64"/>
    <mergeCell ref="E64:L64"/>
    <mergeCell ref="M64:P64"/>
    <mergeCell ref="Q64:S64"/>
    <mergeCell ref="T64:W64"/>
    <mergeCell ref="X64:AA64"/>
    <mergeCell ref="BB62:BE62"/>
    <mergeCell ref="A63:D63"/>
    <mergeCell ref="E63:L63"/>
    <mergeCell ref="M63:P63"/>
    <mergeCell ref="Q63:S63"/>
    <mergeCell ref="T63:W63"/>
    <mergeCell ref="X63:AA63"/>
    <mergeCell ref="AB63:AE63"/>
    <mergeCell ref="AF63:AI63"/>
    <mergeCell ref="AJ63:AO63"/>
    <mergeCell ref="AB62:AE62"/>
    <mergeCell ref="AF62:AI62"/>
    <mergeCell ref="AJ62:AO62"/>
    <mergeCell ref="AP62:AS62"/>
    <mergeCell ref="AT62:AW62"/>
    <mergeCell ref="AX62:BA62"/>
    <mergeCell ref="AP61:AS61"/>
    <mergeCell ref="AT61:AW61"/>
    <mergeCell ref="AX61:BA61"/>
    <mergeCell ref="BB61:BE61"/>
    <mergeCell ref="A62:D62"/>
    <mergeCell ref="E62:L62"/>
    <mergeCell ref="M62:P62"/>
    <mergeCell ref="Q62:S62"/>
    <mergeCell ref="T62:W62"/>
    <mergeCell ref="X62:AA62"/>
    <mergeCell ref="BB60:BE60"/>
    <mergeCell ref="A61:D61"/>
    <mergeCell ref="E61:L61"/>
    <mergeCell ref="M61:P61"/>
    <mergeCell ref="Q61:S61"/>
    <mergeCell ref="T61:W61"/>
    <mergeCell ref="X61:AA61"/>
    <mergeCell ref="AB61:AE61"/>
    <mergeCell ref="AF61:AI61"/>
    <mergeCell ref="AJ61:AO61"/>
    <mergeCell ref="AB60:AE60"/>
    <mergeCell ref="AF60:AI60"/>
    <mergeCell ref="AJ60:AO60"/>
    <mergeCell ref="AP60:AS60"/>
    <mergeCell ref="AT60:AW60"/>
    <mergeCell ref="AX60:BA60"/>
    <mergeCell ref="AP59:AS59"/>
    <mergeCell ref="AT59:AW59"/>
    <mergeCell ref="AX59:BA59"/>
    <mergeCell ref="BB59:BE59"/>
    <mergeCell ref="A60:D60"/>
    <mergeCell ref="E60:L60"/>
    <mergeCell ref="M60:P60"/>
    <mergeCell ref="Q60:S60"/>
    <mergeCell ref="T60:W60"/>
    <mergeCell ref="X60:AA60"/>
    <mergeCell ref="BB58:BE58"/>
    <mergeCell ref="A59:D59"/>
    <mergeCell ref="E59:L59"/>
    <mergeCell ref="M59:P59"/>
    <mergeCell ref="Q59:S59"/>
    <mergeCell ref="T59:W59"/>
    <mergeCell ref="X59:AA59"/>
    <mergeCell ref="AB59:AE59"/>
    <mergeCell ref="AF59:AI59"/>
    <mergeCell ref="AJ59:AO59"/>
    <mergeCell ref="AB58:AE58"/>
    <mergeCell ref="AF58:AI58"/>
    <mergeCell ref="AJ58:AO58"/>
    <mergeCell ref="AP58:AS58"/>
    <mergeCell ref="AT58:AW58"/>
    <mergeCell ref="AX58:BA58"/>
    <mergeCell ref="AP57:AS57"/>
    <mergeCell ref="AT57:AW57"/>
    <mergeCell ref="AX57:BA57"/>
    <mergeCell ref="BB57:BE57"/>
    <mergeCell ref="A58:D58"/>
    <mergeCell ref="E58:L58"/>
    <mergeCell ref="M58:P58"/>
    <mergeCell ref="Q58:S58"/>
    <mergeCell ref="T58:W58"/>
    <mergeCell ref="X58:AA58"/>
    <mergeCell ref="BB56:BE56"/>
    <mergeCell ref="A57:D57"/>
    <mergeCell ref="E57:L57"/>
    <mergeCell ref="M57:P57"/>
    <mergeCell ref="Q57:S57"/>
    <mergeCell ref="T57:W57"/>
    <mergeCell ref="X57:AA57"/>
    <mergeCell ref="AB57:AE57"/>
    <mergeCell ref="AF57:AI57"/>
    <mergeCell ref="AJ57:AO57"/>
    <mergeCell ref="AB56:AE56"/>
    <mergeCell ref="AF56:AI56"/>
    <mergeCell ref="AJ56:AO56"/>
    <mergeCell ref="AP56:AS56"/>
    <mergeCell ref="AT56:AW56"/>
    <mergeCell ref="AX56:BA56"/>
    <mergeCell ref="A56:D56"/>
    <mergeCell ref="E56:L56"/>
    <mergeCell ref="M56:P56"/>
    <mergeCell ref="Q56:S56"/>
    <mergeCell ref="T56:W56"/>
    <mergeCell ref="X56:AA56"/>
    <mergeCell ref="AF55:AI55"/>
    <mergeCell ref="AJ55:AO55"/>
    <mergeCell ref="AP55:AS55"/>
    <mergeCell ref="AT55:AW55"/>
    <mergeCell ref="AX55:BA55"/>
    <mergeCell ref="BB55:BE55"/>
    <mergeCell ref="AX53:BA53"/>
    <mergeCell ref="BB53:BE53"/>
    <mergeCell ref="A54:BE54"/>
    <mergeCell ref="A55:D55"/>
    <mergeCell ref="E55:L55"/>
    <mergeCell ref="M55:P55"/>
    <mergeCell ref="Q55:S55"/>
    <mergeCell ref="T55:W55"/>
    <mergeCell ref="X55:AA55"/>
    <mergeCell ref="AB55:AE55"/>
    <mergeCell ref="X53:AA53"/>
    <mergeCell ref="AB53:AE53"/>
    <mergeCell ref="AF53:AI53"/>
    <mergeCell ref="AJ53:AO53"/>
    <mergeCell ref="AP53:AS53"/>
    <mergeCell ref="AT53:AW53"/>
    <mergeCell ref="AJ52:AO52"/>
    <mergeCell ref="AP52:AS52"/>
    <mergeCell ref="AT52:AW52"/>
    <mergeCell ref="AX52:BA52"/>
    <mergeCell ref="BB52:BE52"/>
    <mergeCell ref="A53:D53"/>
    <mergeCell ref="E53:L53"/>
    <mergeCell ref="M53:P53"/>
    <mergeCell ref="Q53:S53"/>
    <mergeCell ref="T53:W53"/>
    <mergeCell ref="AX51:BA51"/>
    <mergeCell ref="BB51:BE51"/>
    <mergeCell ref="A52:D52"/>
    <mergeCell ref="E52:L52"/>
    <mergeCell ref="M52:P52"/>
    <mergeCell ref="Q52:S52"/>
    <mergeCell ref="T52:W52"/>
    <mergeCell ref="X52:AA52"/>
    <mergeCell ref="AB52:AE52"/>
    <mergeCell ref="AF52:AI52"/>
    <mergeCell ref="X51:AA51"/>
    <mergeCell ref="AB51:AE51"/>
    <mergeCell ref="AF51:AI51"/>
    <mergeCell ref="AJ51:AO51"/>
    <mergeCell ref="AP51:AS51"/>
    <mergeCell ref="AT51:AW51"/>
    <mergeCell ref="AJ50:AO50"/>
    <mergeCell ref="AP50:AS50"/>
    <mergeCell ref="AT50:AW50"/>
    <mergeCell ref="AX50:BA50"/>
    <mergeCell ref="BB50:BE50"/>
    <mergeCell ref="A51:D51"/>
    <mergeCell ref="E51:L51"/>
    <mergeCell ref="M51:P51"/>
    <mergeCell ref="Q51:S51"/>
    <mergeCell ref="T51:W51"/>
    <mergeCell ref="AX49:BA49"/>
    <mergeCell ref="BB49:BE49"/>
    <mergeCell ref="A50:D50"/>
    <mergeCell ref="E50:L50"/>
    <mergeCell ref="M50:P50"/>
    <mergeCell ref="Q50:S50"/>
    <mergeCell ref="T50:W50"/>
    <mergeCell ref="X50:AA50"/>
    <mergeCell ref="AB50:AE50"/>
    <mergeCell ref="AF50:AI50"/>
    <mergeCell ref="X49:AA49"/>
    <mergeCell ref="AB49:AE49"/>
    <mergeCell ref="AF49:AI49"/>
    <mergeCell ref="AJ49:AO49"/>
    <mergeCell ref="AP49:AS49"/>
    <mergeCell ref="AT49:AW49"/>
    <mergeCell ref="AJ48:AO48"/>
    <mergeCell ref="AP48:AS48"/>
    <mergeCell ref="AT48:AW48"/>
    <mergeCell ref="AX48:BA48"/>
    <mergeCell ref="BB48:BE48"/>
    <mergeCell ref="A49:D49"/>
    <mergeCell ref="E49:L49"/>
    <mergeCell ref="M49:P49"/>
    <mergeCell ref="Q49:S49"/>
    <mergeCell ref="T49:W49"/>
    <mergeCell ref="AX47:BA47"/>
    <mergeCell ref="BB47:BE47"/>
    <mergeCell ref="A48:D48"/>
    <mergeCell ref="E48:L48"/>
    <mergeCell ref="M48:P48"/>
    <mergeCell ref="Q48:S48"/>
    <mergeCell ref="T48:W48"/>
    <mergeCell ref="X48:AA48"/>
    <mergeCell ref="AB48:AE48"/>
    <mergeCell ref="AF48:AI48"/>
    <mergeCell ref="X47:AA47"/>
    <mergeCell ref="AB47:AE47"/>
    <mergeCell ref="AF47:AI47"/>
    <mergeCell ref="AJ47:AO47"/>
    <mergeCell ref="AP47:AS47"/>
    <mergeCell ref="AT47:AW47"/>
    <mergeCell ref="AJ46:AO46"/>
    <mergeCell ref="AP46:AS46"/>
    <mergeCell ref="AT46:AW46"/>
    <mergeCell ref="AX46:BA46"/>
    <mergeCell ref="BB46:BE46"/>
    <mergeCell ref="A47:D47"/>
    <mergeCell ref="E47:L47"/>
    <mergeCell ref="M47:P47"/>
    <mergeCell ref="Q47:S47"/>
    <mergeCell ref="T47:W47"/>
    <mergeCell ref="AX45:BA45"/>
    <mergeCell ref="BB45:BE45"/>
    <mergeCell ref="A46:D46"/>
    <mergeCell ref="E46:L46"/>
    <mergeCell ref="M46:P46"/>
    <mergeCell ref="Q46:S46"/>
    <mergeCell ref="T46:W46"/>
    <mergeCell ref="X46:AA46"/>
    <mergeCell ref="AB46:AE46"/>
    <mergeCell ref="AF46:AI46"/>
    <mergeCell ref="X45:AA45"/>
    <mergeCell ref="AB45:AE45"/>
    <mergeCell ref="AF45:AI45"/>
    <mergeCell ref="AJ45:AO45"/>
    <mergeCell ref="AP45:AS45"/>
    <mergeCell ref="AT45:AW45"/>
    <mergeCell ref="AJ44:AO44"/>
    <mergeCell ref="AP44:AS44"/>
    <mergeCell ref="AT44:AW44"/>
    <mergeCell ref="AX44:BA44"/>
    <mergeCell ref="BB44:BE44"/>
    <mergeCell ref="A45:D45"/>
    <mergeCell ref="E45:L45"/>
    <mergeCell ref="M45:P45"/>
    <mergeCell ref="Q45:S45"/>
    <mergeCell ref="T45:W45"/>
    <mergeCell ref="BB42:BE42"/>
    <mergeCell ref="A43:BE43"/>
    <mergeCell ref="A44:D44"/>
    <mergeCell ref="E44:L44"/>
    <mergeCell ref="M44:P44"/>
    <mergeCell ref="Q44:S44"/>
    <mergeCell ref="T44:W44"/>
    <mergeCell ref="X44:AA44"/>
    <mergeCell ref="AB44:AE44"/>
    <mergeCell ref="AF44:AI44"/>
    <mergeCell ref="AB42:AE42"/>
    <mergeCell ref="AF42:AI42"/>
    <mergeCell ref="AJ42:AO42"/>
    <mergeCell ref="AP42:AS42"/>
    <mergeCell ref="AT42:AW42"/>
    <mergeCell ref="AX42:BA42"/>
    <mergeCell ref="AP41:AS41"/>
    <mergeCell ref="AT41:AW41"/>
    <mergeCell ref="AX41:BA41"/>
    <mergeCell ref="BB41:BE41"/>
    <mergeCell ref="A42:D42"/>
    <mergeCell ref="E42:L42"/>
    <mergeCell ref="M42:P42"/>
    <mergeCell ref="Q42:S42"/>
    <mergeCell ref="T42:W42"/>
    <mergeCell ref="X42:AA42"/>
    <mergeCell ref="BB40:BE40"/>
    <mergeCell ref="A41:D41"/>
    <mergeCell ref="E41:L41"/>
    <mergeCell ref="M41:P41"/>
    <mergeCell ref="Q41:S41"/>
    <mergeCell ref="T41:W41"/>
    <mergeCell ref="X41:AA41"/>
    <mergeCell ref="AB41:AE41"/>
    <mergeCell ref="AF41:AI41"/>
    <mergeCell ref="AJ41:AO41"/>
    <mergeCell ref="AB40:AE40"/>
    <mergeCell ref="AF40:AI40"/>
    <mergeCell ref="AJ40:AO40"/>
    <mergeCell ref="AP40:AS40"/>
    <mergeCell ref="AT40:AW40"/>
    <mergeCell ref="AX40:BA40"/>
    <mergeCell ref="AP39:AS39"/>
    <mergeCell ref="AT39:AW39"/>
    <mergeCell ref="AX39:BA39"/>
    <mergeCell ref="BB39:BE39"/>
    <mergeCell ref="A40:D40"/>
    <mergeCell ref="E40:L40"/>
    <mergeCell ref="M40:P40"/>
    <mergeCell ref="Q40:S40"/>
    <mergeCell ref="T40:W40"/>
    <mergeCell ref="X40:AA40"/>
    <mergeCell ref="BB38:BE38"/>
    <mergeCell ref="A39:D39"/>
    <mergeCell ref="E39:L39"/>
    <mergeCell ref="M39:P39"/>
    <mergeCell ref="Q39:S39"/>
    <mergeCell ref="T39:W39"/>
    <mergeCell ref="X39:AA39"/>
    <mergeCell ref="AB39:AE39"/>
    <mergeCell ref="AF39:AI39"/>
    <mergeCell ref="AJ39:AO39"/>
    <mergeCell ref="AB38:AE38"/>
    <mergeCell ref="AF38:AI38"/>
    <mergeCell ref="AJ38:AO38"/>
    <mergeCell ref="AP38:AS38"/>
    <mergeCell ref="AT38:AW38"/>
    <mergeCell ref="AX38:BA38"/>
    <mergeCell ref="AP37:AS37"/>
    <mergeCell ref="AT37:AW37"/>
    <mergeCell ref="AX37:BA37"/>
    <mergeCell ref="BB37:BE37"/>
    <mergeCell ref="A38:D38"/>
    <mergeCell ref="E38:L38"/>
    <mergeCell ref="M38:P38"/>
    <mergeCell ref="Q38:S38"/>
    <mergeCell ref="T38:W38"/>
    <mergeCell ref="X38:AA38"/>
    <mergeCell ref="BB36:BE36"/>
    <mergeCell ref="A37:D37"/>
    <mergeCell ref="E37:L37"/>
    <mergeCell ref="M37:P37"/>
    <mergeCell ref="Q37:S37"/>
    <mergeCell ref="T37:W37"/>
    <mergeCell ref="X37:AA37"/>
    <mergeCell ref="AB37:AE37"/>
    <mergeCell ref="AF37:AI37"/>
    <mergeCell ref="AJ37:AO37"/>
    <mergeCell ref="AB36:AE36"/>
    <mergeCell ref="AF36:AI36"/>
    <mergeCell ref="AJ36:AO36"/>
    <mergeCell ref="AP36:AS36"/>
    <mergeCell ref="AT36:AW36"/>
    <mergeCell ref="AX36:BA36"/>
    <mergeCell ref="AP35:AS35"/>
    <mergeCell ref="AT35:AW35"/>
    <mergeCell ref="AX35:BA35"/>
    <mergeCell ref="BB35:BE35"/>
    <mergeCell ref="A36:D36"/>
    <mergeCell ref="E36:L36"/>
    <mergeCell ref="M36:P36"/>
    <mergeCell ref="Q36:S36"/>
    <mergeCell ref="T36:W36"/>
    <mergeCell ref="X36:AA36"/>
    <mergeCell ref="BB34:BE34"/>
    <mergeCell ref="A35:D35"/>
    <mergeCell ref="E35:L35"/>
    <mergeCell ref="M35:P35"/>
    <mergeCell ref="Q35:S35"/>
    <mergeCell ref="T35:W35"/>
    <mergeCell ref="X35:AA35"/>
    <mergeCell ref="AB35:AE35"/>
    <mergeCell ref="AF35:AI35"/>
    <mergeCell ref="AJ35:AO35"/>
    <mergeCell ref="AB34:AE34"/>
    <mergeCell ref="AF34:AI34"/>
    <mergeCell ref="AJ34:AO34"/>
    <mergeCell ref="AP34:AS34"/>
    <mergeCell ref="AT34:AW34"/>
    <mergeCell ref="AX34:BA34"/>
    <mergeCell ref="A34:D34"/>
    <mergeCell ref="E34:L34"/>
    <mergeCell ref="M34:P34"/>
    <mergeCell ref="Q34:S34"/>
    <mergeCell ref="T34:W34"/>
    <mergeCell ref="X34:AA34"/>
    <mergeCell ref="AT33:AW33"/>
    <mergeCell ref="AX33:BA33"/>
    <mergeCell ref="AP32:AS32"/>
    <mergeCell ref="AT32:AW32"/>
    <mergeCell ref="AX32:BA32"/>
    <mergeCell ref="BB33:BE33"/>
    <mergeCell ref="BB32:BE32"/>
    <mergeCell ref="A33:D33"/>
    <mergeCell ref="E33:L33"/>
    <mergeCell ref="M33:P33"/>
    <mergeCell ref="Q33:S33"/>
    <mergeCell ref="T33:W33"/>
    <mergeCell ref="X33:AA33"/>
    <mergeCell ref="AB33:AE33"/>
    <mergeCell ref="AF33:AI33"/>
    <mergeCell ref="AP33:AS33"/>
    <mergeCell ref="BB31:BE31"/>
    <mergeCell ref="A32:D32"/>
    <mergeCell ref="E32:L32"/>
    <mergeCell ref="M32:P32"/>
    <mergeCell ref="Q32:S32"/>
    <mergeCell ref="T32:W32"/>
    <mergeCell ref="X32:AA32"/>
    <mergeCell ref="AP30:AS30"/>
    <mergeCell ref="AT30:AW30"/>
    <mergeCell ref="AX30:BA30"/>
    <mergeCell ref="AB32:AE32"/>
    <mergeCell ref="AF32:AI32"/>
    <mergeCell ref="AJ32:AO32"/>
    <mergeCell ref="AB31:AE31"/>
    <mergeCell ref="AF31:AI31"/>
    <mergeCell ref="AJ31:AO31"/>
    <mergeCell ref="BB30:BE30"/>
    <mergeCell ref="A31:D31"/>
    <mergeCell ref="E31:L31"/>
    <mergeCell ref="M31:P31"/>
    <mergeCell ref="Q31:S31"/>
    <mergeCell ref="T31:W31"/>
    <mergeCell ref="X31:AA31"/>
    <mergeCell ref="AP31:AS31"/>
    <mergeCell ref="AT31:AW31"/>
    <mergeCell ref="AX31:BA31"/>
    <mergeCell ref="BB29:BE29"/>
    <mergeCell ref="A30:D30"/>
    <mergeCell ref="E30:L30"/>
    <mergeCell ref="M30:P30"/>
    <mergeCell ref="Q30:S30"/>
    <mergeCell ref="T30:W30"/>
    <mergeCell ref="X30:AA30"/>
    <mergeCell ref="AB30:AE30"/>
    <mergeCell ref="AF30:AI30"/>
    <mergeCell ref="AJ30:AO30"/>
    <mergeCell ref="AB29:AE29"/>
    <mergeCell ref="AF29:AI29"/>
    <mergeCell ref="AJ29:AO29"/>
    <mergeCell ref="AP29:AS29"/>
    <mergeCell ref="AT29:AW29"/>
    <mergeCell ref="AX29:BA29"/>
    <mergeCell ref="AP28:AS28"/>
    <mergeCell ref="AT28:AW28"/>
    <mergeCell ref="AX28:BA28"/>
    <mergeCell ref="BB28:BE28"/>
    <mergeCell ref="A29:D29"/>
    <mergeCell ref="E29:L29"/>
    <mergeCell ref="M29:P29"/>
    <mergeCell ref="Q29:S29"/>
    <mergeCell ref="T29:W29"/>
    <mergeCell ref="X29:AA29"/>
    <mergeCell ref="BB27:BE27"/>
    <mergeCell ref="A28:D28"/>
    <mergeCell ref="E28:L28"/>
    <mergeCell ref="M28:P28"/>
    <mergeCell ref="Q28:S28"/>
    <mergeCell ref="T28:W28"/>
    <mergeCell ref="X28:AA28"/>
    <mergeCell ref="AB28:AE28"/>
    <mergeCell ref="AF28:AI28"/>
    <mergeCell ref="AJ28:AO28"/>
    <mergeCell ref="AB27:AE27"/>
    <mergeCell ref="AF27:AI27"/>
    <mergeCell ref="AJ27:AO27"/>
    <mergeCell ref="AP27:AS27"/>
    <mergeCell ref="AT27:AW27"/>
    <mergeCell ref="AX27:BA27"/>
    <mergeCell ref="A27:D27"/>
    <mergeCell ref="E27:L27"/>
    <mergeCell ref="M27:P27"/>
    <mergeCell ref="Q27:S27"/>
    <mergeCell ref="T27:W27"/>
    <mergeCell ref="X27:AA27"/>
    <mergeCell ref="AJ25:AO25"/>
    <mergeCell ref="AP25:AS25"/>
    <mergeCell ref="AT25:AW25"/>
    <mergeCell ref="AX25:BA25"/>
    <mergeCell ref="BB25:BE25"/>
    <mergeCell ref="A26:BE26"/>
    <mergeCell ref="AX24:BA24"/>
    <mergeCell ref="BB24:BE24"/>
    <mergeCell ref="A25:D25"/>
    <mergeCell ref="E25:L25"/>
    <mergeCell ref="M25:P25"/>
    <mergeCell ref="Q25:S25"/>
    <mergeCell ref="T25:W25"/>
    <mergeCell ref="X25:AA25"/>
    <mergeCell ref="AB25:AE25"/>
    <mergeCell ref="AF25:AI25"/>
    <mergeCell ref="X24:AA24"/>
    <mergeCell ref="AB24:AE24"/>
    <mergeCell ref="AF24:AI24"/>
    <mergeCell ref="AJ24:AO24"/>
    <mergeCell ref="AP24:AS24"/>
    <mergeCell ref="AT24:AW24"/>
    <mergeCell ref="AJ23:AO23"/>
    <mergeCell ref="AP23:AS23"/>
    <mergeCell ref="AT23:AW23"/>
    <mergeCell ref="AX23:BA23"/>
    <mergeCell ref="BB23:BE23"/>
    <mergeCell ref="A24:D24"/>
    <mergeCell ref="E24:L24"/>
    <mergeCell ref="M24:P24"/>
    <mergeCell ref="Q24:S24"/>
    <mergeCell ref="T24:W24"/>
    <mergeCell ref="AX22:BA22"/>
    <mergeCell ref="BB22:BE22"/>
    <mergeCell ref="A23:D23"/>
    <mergeCell ref="E23:L23"/>
    <mergeCell ref="M23:P23"/>
    <mergeCell ref="Q23:S23"/>
    <mergeCell ref="T23:W23"/>
    <mergeCell ref="X23:AA23"/>
    <mergeCell ref="AB23:AE23"/>
    <mergeCell ref="AF23:AI23"/>
    <mergeCell ref="X22:AA22"/>
    <mergeCell ref="AB22:AE22"/>
    <mergeCell ref="AF22:AI22"/>
    <mergeCell ref="AJ22:AO22"/>
    <mergeCell ref="AP22:AS22"/>
    <mergeCell ref="AT22:AW22"/>
    <mergeCell ref="AJ21:AO21"/>
    <mergeCell ref="AP21:AS21"/>
    <mergeCell ref="AT21:AW21"/>
    <mergeCell ref="AX21:BA21"/>
    <mergeCell ref="BB21:BE21"/>
    <mergeCell ref="A22:D22"/>
    <mergeCell ref="E22:L22"/>
    <mergeCell ref="M22:P22"/>
    <mergeCell ref="Q22:S22"/>
    <mergeCell ref="T22:W22"/>
    <mergeCell ref="AX20:BA20"/>
    <mergeCell ref="BB20:BE20"/>
    <mergeCell ref="A21:D21"/>
    <mergeCell ref="E21:L21"/>
    <mergeCell ref="M21:P21"/>
    <mergeCell ref="Q21:S21"/>
    <mergeCell ref="T21:W21"/>
    <mergeCell ref="X21:AA21"/>
    <mergeCell ref="AB21:AE21"/>
    <mergeCell ref="AF21:AI21"/>
    <mergeCell ref="X20:AA20"/>
    <mergeCell ref="AB20:AE20"/>
    <mergeCell ref="AF20:AI20"/>
    <mergeCell ref="AJ20:AO20"/>
    <mergeCell ref="AP20:AS20"/>
    <mergeCell ref="AT20:AW20"/>
    <mergeCell ref="AJ19:AO19"/>
    <mergeCell ref="AP19:AS19"/>
    <mergeCell ref="AT19:AW19"/>
    <mergeCell ref="AX19:BA19"/>
    <mergeCell ref="BB19:BE19"/>
    <mergeCell ref="A20:D20"/>
    <mergeCell ref="E20:L20"/>
    <mergeCell ref="M20:P20"/>
    <mergeCell ref="Q20:S20"/>
    <mergeCell ref="T20:W20"/>
    <mergeCell ref="AX18:BA18"/>
    <mergeCell ref="BB18:BE18"/>
    <mergeCell ref="A19:D19"/>
    <mergeCell ref="E19:L19"/>
    <mergeCell ref="M19:P19"/>
    <mergeCell ref="Q19:S19"/>
    <mergeCell ref="T19:W19"/>
    <mergeCell ref="X19:AA19"/>
    <mergeCell ref="AB19:AE19"/>
    <mergeCell ref="AF19:AI19"/>
    <mergeCell ref="X18:AA18"/>
    <mergeCell ref="AB18:AE18"/>
    <mergeCell ref="AF18:AI18"/>
    <mergeCell ref="AJ18:AO18"/>
    <mergeCell ref="AP18:AS18"/>
    <mergeCell ref="AT18:AW18"/>
    <mergeCell ref="AJ17:AO17"/>
    <mergeCell ref="AP17:AS17"/>
    <mergeCell ref="AT17:AW17"/>
    <mergeCell ref="AX17:BA17"/>
    <mergeCell ref="BB17:BE17"/>
    <mergeCell ref="A18:D18"/>
    <mergeCell ref="E18:L18"/>
    <mergeCell ref="M18:P18"/>
    <mergeCell ref="Q18:S18"/>
    <mergeCell ref="T18:W18"/>
    <mergeCell ref="AX16:BA16"/>
    <mergeCell ref="BB16:BE16"/>
    <mergeCell ref="A17:D17"/>
    <mergeCell ref="E17:L17"/>
    <mergeCell ref="M17:P17"/>
    <mergeCell ref="Q17:S17"/>
    <mergeCell ref="T17:W17"/>
    <mergeCell ref="X17:AA17"/>
    <mergeCell ref="AB17:AE17"/>
    <mergeCell ref="AF17:AI17"/>
    <mergeCell ref="X16:AA16"/>
    <mergeCell ref="AB16:AE16"/>
    <mergeCell ref="AF16:AI16"/>
    <mergeCell ref="AJ16:AO16"/>
    <mergeCell ref="AP16:AS16"/>
    <mergeCell ref="AT16:AW16"/>
    <mergeCell ref="AJ15:AO15"/>
    <mergeCell ref="AP15:AS15"/>
    <mergeCell ref="AT15:AW15"/>
    <mergeCell ref="AX15:BA15"/>
    <mergeCell ref="BB15:BE15"/>
    <mergeCell ref="A16:D16"/>
    <mergeCell ref="E16:L16"/>
    <mergeCell ref="M16:P16"/>
    <mergeCell ref="Q16:S16"/>
    <mergeCell ref="T16:W16"/>
    <mergeCell ref="AX14:BA14"/>
    <mergeCell ref="BB14:BE14"/>
    <mergeCell ref="A15:D15"/>
    <mergeCell ref="E15:L15"/>
    <mergeCell ref="M15:P15"/>
    <mergeCell ref="Q15:S15"/>
    <mergeCell ref="T15:W15"/>
    <mergeCell ref="X15:AA15"/>
    <mergeCell ref="AB15:AE15"/>
    <mergeCell ref="AF15:AI15"/>
    <mergeCell ref="X14:AA14"/>
    <mergeCell ref="AB14:AE14"/>
    <mergeCell ref="AF14:AI14"/>
    <mergeCell ref="AJ14:AO14"/>
    <mergeCell ref="AP14:AS14"/>
    <mergeCell ref="AT14:AW14"/>
    <mergeCell ref="AJ13:AO13"/>
    <mergeCell ref="AP13:AS13"/>
    <mergeCell ref="AT13:AW13"/>
    <mergeCell ref="AX13:BA13"/>
    <mergeCell ref="BB13:BE13"/>
    <mergeCell ref="A14:D14"/>
    <mergeCell ref="E14:L14"/>
    <mergeCell ref="M14:P14"/>
    <mergeCell ref="Q14:S14"/>
    <mergeCell ref="T14:W14"/>
    <mergeCell ref="AX12:BA12"/>
    <mergeCell ref="BB12:BE12"/>
    <mergeCell ref="A13:D13"/>
    <mergeCell ref="E13:L13"/>
    <mergeCell ref="M13:P13"/>
    <mergeCell ref="Q13:S13"/>
    <mergeCell ref="T13:W13"/>
    <mergeCell ref="X13:AA13"/>
    <mergeCell ref="AB13:AE13"/>
    <mergeCell ref="AF13:AI13"/>
    <mergeCell ref="X12:AA12"/>
    <mergeCell ref="AB12:AE12"/>
    <mergeCell ref="AF12:AI12"/>
    <mergeCell ref="AJ12:AO12"/>
    <mergeCell ref="AP12:AS12"/>
    <mergeCell ref="AT12:AW12"/>
    <mergeCell ref="AJ11:AO11"/>
    <mergeCell ref="AP11:AS11"/>
    <mergeCell ref="AT11:AW11"/>
    <mergeCell ref="AX11:BA11"/>
    <mergeCell ref="BB11:BE11"/>
    <mergeCell ref="A12:D12"/>
    <mergeCell ref="E12:L12"/>
    <mergeCell ref="M12:P12"/>
    <mergeCell ref="Q12:S12"/>
    <mergeCell ref="T12:W12"/>
    <mergeCell ref="AX10:BA10"/>
    <mergeCell ref="BB10:BE10"/>
    <mergeCell ref="A11:D11"/>
    <mergeCell ref="E11:L11"/>
    <mergeCell ref="M11:P11"/>
    <mergeCell ref="Q11:S11"/>
    <mergeCell ref="T11:W11"/>
    <mergeCell ref="X11:AA11"/>
    <mergeCell ref="AB11:AE11"/>
    <mergeCell ref="AF11:AI11"/>
    <mergeCell ref="X10:AA10"/>
    <mergeCell ref="AB10:AE10"/>
    <mergeCell ref="AF10:AI10"/>
    <mergeCell ref="AJ10:AO10"/>
    <mergeCell ref="AP10:AS10"/>
    <mergeCell ref="AT10:AW10"/>
    <mergeCell ref="AP8:AS8"/>
    <mergeCell ref="AT8:AW8"/>
    <mergeCell ref="AX8:BA8"/>
    <mergeCell ref="BB8:BE8"/>
    <mergeCell ref="A9:BE9"/>
    <mergeCell ref="A10:D10"/>
    <mergeCell ref="E10:L10"/>
    <mergeCell ref="M10:P10"/>
    <mergeCell ref="Q10:S10"/>
    <mergeCell ref="T10:W10"/>
    <mergeCell ref="BB7:BE7"/>
    <mergeCell ref="A8:D8"/>
    <mergeCell ref="E8:L8"/>
    <mergeCell ref="M8:P8"/>
    <mergeCell ref="Q8:S8"/>
    <mergeCell ref="T8:W8"/>
    <mergeCell ref="X8:AA8"/>
    <mergeCell ref="AB8:AE8"/>
    <mergeCell ref="AF8:AI8"/>
    <mergeCell ref="AJ8:AO8"/>
    <mergeCell ref="AP4:BE4"/>
    <mergeCell ref="AP5:AS7"/>
    <mergeCell ref="AT5:BE5"/>
    <mergeCell ref="T6:W7"/>
    <mergeCell ref="X6:AA7"/>
    <mergeCell ref="AB6:AE7"/>
    <mergeCell ref="AF6:AI7"/>
    <mergeCell ref="AT6:AW7"/>
    <mergeCell ref="AX6:BE6"/>
    <mergeCell ref="AX7:BA7"/>
    <mergeCell ref="A1:BE1"/>
    <mergeCell ref="A2:BE2"/>
    <mergeCell ref="A4:D7"/>
    <mergeCell ref="E4:L7"/>
    <mergeCell ref="M4:P7"/>
    <mergeCell ref="Q4:S7"/>
    <mergeCell ref="T4:AA5"/>
    <mergeCell ref="AB4:AI5"/>
    <mergeCell ref="AJ4:AO7"/>
  </mergeCells>
  <printOptions horizontalCentered="1"/>
  <pageMargins left="0.1968503937007874" right="0.1968503937007874" top="0.2755905511811024" bottom="0.1968503937007874" header="0" footer="0"/>
  <pageSetup fitToHeight="1" fitToWidth="1" horizontalDpi="600" verticalDpi="600" orientation="landscape" pageOrder="overThenDown" paperSize="9" scale="10" r:id="rId1"/>
  <rowBreaks count="1" manualBreakCount="1">
    <brk id="92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1"/>
  <sheetViews>
    <sheetView view="pageBreakPreview" zoomScale="60" zoomScaleNormal="30" workbookViewId="0" topLeftCell="A82">
      <selection activeCell="AH116" sqref="AH116:AL116"/>
    </sheetView>
  </sheetViews>
  <sheetFormatPr defaultColWidth="9.140625" defaultRowHeight="12.75"/>
  <cols>
    <col min="1" max="3" width="1.7109375" style="1" customWidth="1"/>
    <col min="4" max="4" width="2.140625" style="1" customWidth="1"/>
    <col min="5" max="11" width="5.28125" style="1" customWidth="1"/>
    <col min="12" max="12" width="48.00390625" style="1" customWidth="1"/>
    <col min="13" max="15" width="4.7109375" style="1" customWidth="1"/>
    <col min="16" max="16" width="7.57421875" style="1" customWidth="1"/>
    <col min="17" max="18" width="5.00390625" style="1" customWidth="1"/>
    <col min="19" max="19" width="4.28125" style="1" customWidth="1"/>
    <col min="20" max="22" width="4.7109375" style="1" customWidth="1"/>
    <col min="23" max="23" width="4.28125" style="1" customWidth="1"/>
    <col min="24" max="26" width="4.7109375" style="1" customWidth="1"/>
    <col min="27" max="27" width="3.28125" style="1" customWidth="1"/>
    <col min="28" max="30" width="4.7109375" style="1" customWidth="1"/>
    <col min="31" max="31" width="3.00390625" style="1" customWidth="1"/>
    <col min="32" max="34" width="4.7109375" style="1" customWidth="1"/>
    <col min="35" max="35" width="3.28125" style="1" customWidth="1"/>
    <col min="36" max="38" width="4.7109375" style="1" customWidth="1"/>
    <col min="39" max="39" width="5.28125" style="1" customWidth="1"/>
    <col min="40" max="40" width="1.421875" style="1" customWidth="1"/>
    <col min="41" max="41" width="2.140625" style="1" hidden="1" customWidth="1"/>
    <col min="42" max="44" width="5.28125" style="1" customWidth="1"/>
    <col min="45" max="45" width="2.140625" style="1" customWidth="1"/>
    <col min="46" max="47" width="5.28125" style="1" customWidth="1"/>
    <col min="48" max="48" width="4.7109375" style="1" customWidth="1"/>
    <col min="49" max="49" width="5.00390625" style="1" customWidth="1"/>
    <col min="50" max="52" width="4.7109375" style="1" customWidth="1"/>
    <col min="53" max="53" width="2.57421875" style="1" customWidth="1"/>
    <col min="54" max="56" width="5.7109375" style="1" customWidth="1"/>
    <col min="57" max="57" width="11.7109375" style="1" customWidth="1"/>
    <col min="58" max="66" width="4.7109375" style="1" customWidth="1"/>
  </cols>
  <sheetData>
    <row r="1" spans="1:57" s="3" customFormat="1" ht="24.75" customHeight="1">
      <c r="A1" s="3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 t="s">
        <v>3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 t="s">
        <v>3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39"/>
      <c r="AV1" s="19"/>
      <c r="AW1" s="19"/>
      <c r="AX1" s="19" t="s">
        <v>10</v>
      </c>
      <c r="AY1" s="19"/>
      <c r="AZ1" s="19"/>
      <c r="BA1" s="19"/>
      <c r="BB1" s="19"/>
      <c r="BC1" s="19"/>
      <c r="BD1" s="19"/>
      <c r="BE1" s="19"/>
    </row>
    <row r="2" spans="1:78" s="5" customFormat="1" ht="22.5" customHeight="1">
      <c r="A2" s="3" t="s">
        <v>6</v>
      </c>
      <c r="B2" s="19"/>
      <c r="C2" s="19"/>
      <c r="D2" s="19"/>
      <c r="E2" s="19"/>
      <c r="F2" s="19"/>
      <c r="G2" s="19"/>
      <c r="H2" s="19"/>
      <c r="I2" s="19"/>
      <c r="J2" s="18"/>
      <c r="K2" s="18"/>
      <c r="L2" s="18"/>
      <c r="M2" s="18"/>
      <c r="N2" s="18"/>
      <c r="O2" s="18"/>
      <c r="P2" s="18"/>
      <c r="Q2" s="18"/>
      <c r="R2" s="18"/>
      <c r="S2" s="19" t="s">
        <v>8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9" t="s">
        <v>5</v>
      </c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6"/>
      <c r="AU2" s="40"/>
      <c r="AV2" s="16"/>
      <c r="AW2" s="16"/>
      <c r="AX2" s="19" t="s">
        <v>14</v>
      </c>
      <c r="AY2" s="16"/>
      <c r="AZ2" s="16"/>
      <c r="BA2" s="16"/>
      <c r="BB2" s="16"/>
      <c r="BC2" s="16"/>
      <c r="BD2" s="16"/>
      <c r="BE2" s="16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U2" s="4"/>
      <c r="BV2" s="6"/>
      <c r="BW2" s="6"/>
      <c r="BX2" s="6"/>
      <c r="BY2" s="6"/>
      <c r="BZ2" s="6"/>
    </row>
    <row r="3" spans="1:73" s="5" customFormat="1" ht="27.75" customHeight="1">
      <c r="A3" s="3" t="s">
        <v>7</v>
      </c>
      <c r="B3" s="19"/>
      <c r="C3" s="19"/>
      <c r="D3" s="19"/>
      <c r="E3" s="19"/>
      <c r="F3" s="19"/>
      <c r="G3" s="19"/>
      <c r="H3" s="19"/>
      <c r="I3" s="19"/>
      <c r="J3" s="18"/>
      <c r="K3" s="18"/>
      <c r="L3" s="18"/>
      <c r="M3" s="18"/>
      <c r="N3" s="18"/>
      <c r="O3" s="18"/>
      <c r="P3" s="18"/>
      <c r="Q3" s="18"/>
      <c r="R3" s="18"/>
      <c r="S3" s="19" t="s">
        <v>9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 t="s">
        <v>4</v>
      </c>
      <c r="AI3" s="19"/>
      <c r="AJ3" s="19"/>
      <c r="AK3" s="19"/>
      <c r="AL3" s="19"/>
      <c r="AM3" s="18"/>
      <c r="AN3" s="18"/>
      <c r="AO3" s="18"/>
      <c r="AP3" s="18"/>
      <c r="AQ3" s="18"/>
      <c r="AR3" s="18"/>
      <c r="AS3" s="18"/>
      <c r="AT3" s="16"/>
      <c r="AU3" s="40"/>
      <c r="AV3" s="16"/>
      <c r="AW3" s="16"/>
      <c r="AX3" s="19" t="s">
        <v>15</v>
      </c>
      <c r="AY3" s="16"/>
      <c r="AZ3" s="16"/>
      <c r="BA3" s="16"/>
      <c r="BB3" s="16"/>
      <c r="BC3" s="16"/>
      <c r="BD3" s="16"/>
      <c r="BE3" s="16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U3" s="4"/>
    </row>
    <row r="4" spans="1:73" s="5" customFormat="1" ht="33.75" customHeight="1">
      <c r="A4" s="3" t="s">
        <v>43</v>
      </c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 t="s">
        <v>47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 t="s">
        <v>17</v>
      </c>
      <c r="AI4" s="41"/>
      <c r="AJ4" s="41"/>
      <c r="AK4" s="41"/>
      <c r="AL4" s="41"/>
      <c r="AM4" s="18"/>
      <c r="AN4" s="18"/>
      <c r="AO4" s="18"/>
      <c r="AP4" s="18"/>
      <c r="AQ4" s="18"/>
      <c r="AR4" s="18"/>
      <c r="AS4" s="18"/>
      <c r="AT4" s="16"/>
      <c r="AU4" s="40"/>
      <c r="AV4" s="16"/>
      <c r="AW4" s="16"/>
      <c r="AX4" s="19" t="s">
        <v>16</v>
      </c>
      <c r="AY4" s="16"/>
      <c r="AZ4" s="16"/>
      <c r="BA4" s="16"/>
      <c r="BB4" s="16"/>
      <c r="BC4" s="16"/>
      <c r="BD4" s="16"/>
      <c r="BE4" s="16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U4" s="4"/>
    </row>
    <row r="5" spans="1:71" s="5" customFormat="1" ht="24.75" customHeight="1">
      <c r="A5" s="3" t="s">
        <v>58</v>
      </c>
      <c r="B5" s="19"/>
      <c r="C5" s="19"/>
      <c r="D5" s="19"/>
      <c r="E5" s="19"/>
      <c r="F5" s="19"/>
      <c r="G5" s="19"/>
      <c r="H5" s="19"/>
      <c r="I5" s="19"/>
      <c r="J5" s="18"/>
      <c r="K5" s="18"/>
      <c r="L5" s="18"/>
      <c r="M5" s="18"/>
      <c r="N5" s="18"/>
      <c r="O5" s="18"/>
      <c r="P5" s="18"/>
      <c r="Q5" s="18"/>
      <c r="R5" s="18"/>
      <c r="S5" s="19" t="s">
        <v>58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58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6"/>
      <c r="AU5" s="40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5" customFormat="1" ht="24.75" customHeight="1">
      <c r="A6" s="3"/>
      <c r="B6" s="19"/>
      <c r="C6" s="19"/>
      <c r="D6" s="19"/>
      <c r="E6" s="19"/>
      <c r="F6" s="19"/>
      <c r="G6" s="19"/>
      <c r="H6" s="19"/>
      <c r="I6" s="19"/>
      <c r="J6" s="18"/>
      <c r="K6" s="18"/>
      <c r="L6" s="18"/>
      <c r="M6" s="18"/>
      <c r="N6" s="18"/>
      <c r="O6" s="18"/>
      <c r="P6" s="18"/>
      <c r="Q6" s="18"/>
      <c r="R6" s="18"/>
      <c r="S6" s="19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57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16"/>
      <c r="AZ6" s="16"/>
      <c r="BA6" s="16"/>
      <c r="BB6" s="16"/>
      <c r="BC6" s="16"/>
      <c r="BD6" s="16"/>
      <c r="BE6" s="16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66" s="7" customFormat="1" ht="26.25" customHeight="1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2"/>
      <c r="BG7" s="2"/>
      <c r="BH7" s="2"/>
      <c r="BI7" s="2"/>
      <c r="BJ7" s="2"/>
      <c r="BK7" s="2"/>
      <c r="BL7" s="2"/>
      <c r="BM7" s="2"/>
      <c r="BN7" s="2"/>
    </row>
    <row r="8" spans="1:66" s="7" customFormat="1" ht="21.75" customHeight="1">
      <c r="A8" s="58" t="s">
        <v>72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2"/>
      <c r="BG8" s="2"/>
      <c r="BH8" s="2"/>
      <c r="BI8" s="2"/>
      <c r="BJ8" s="2"/>
      <c r="BK8" s="2"/>
      <c r="BL8" s="2"/>
      <c r="BM8" s="2"/>
      <c r="BN8" s="2"/>
    </row>
    <row r="9" spans="1:66" s="9" customFormat="1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s="15" customFormat="1" ht="43.5" customHeight="1">
      <c r="A10" s="59" t="s">
        <v>1</v>
      </c>
      <c r="B10" s="59"/>
      <c r="C10" s="59"/>
      <c r="D10" s="59"/>
      <c r="E10" s="60" t="s">
        <v>19</v>
      </c>
      <c r="F10" s="61"/>
      <c r="G10" s="61"/>
      <c r="H10" s="61"/>
      <c r="I10" s="61"/>
      <c r="J10" s="61"/>
      <c r="K10" s="61"/>
      <c r="L10" s="62"/>
      <c r="M10" s="69" t="s">
        <v>20</v>
      </c>
      <c r="N10" s="69"/>
      <c r="O10" s="69"/>
      <c r="P10" s="69"/>
      <c r="Q10" s="70" t="s">
        <v>21</v>
      </c>
      <c r="R10" s="71"/>
      <c r="S10" s="72"/>
      <c r="T10" s="79" t="s">
        <v>22</v>
      </c>
      <c r="U10" s="79"/>
      <c r="V10" s="79"/>
      <c r="W10" s="79"/>
      <c r="X10" s="79"/>
      <c r="Y10" s="79"/>
      <c r="Z10" s="79"/>
      <c r="AA10" s="79"/>
      <c r="AB10" s="79" t="s">
        <v>25</v>
      </c>
      <c r="AC10" s="79"/>
      <c r="AD10" s="79"/>
      <c r="AE10" s="79"/>
      <c r="AF10" s="79"/>
      <c r="AG10" s="79"/>
      <c r="AH10" s="79"/>
      <c r="AI10" s="79"/>
      <c r="AJ10" s="69" t="s">
        <v>77</v>
      </c>
      <c r="AK10" s="69"/>
      <c r="AL10" s="69"/>
      <c r="AM10" s="69"/>
      <c r="AN10" s="69"/>
      <c r="AO10" s="69"/>
      <c r="AP10" s="80" t="s">
        <v>78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s="15" customFormat="1" ht="15" customHeight="1">
      <c r="A11" s="59"/>
      <c r="B11" s="59"/>
      <c r="C11" s="59"/>
      <c r="D11" s="59"/>
      <c r="E11" s="63"/>
      <c r="F11" s="64"/>
      <c r="G11" s="64"/>
      <c r="H11" s="64"/>
      <c r="I11" s="64"/>
      <c r="J11" s="64"/>
      <c r="K11" s="64"/>
      <c r="L11" s="65"/>
      <c r="M11" s="69"/>
      <c r="N11" s="69"/>
      <c r="O11" s="69"/>
      <c r="P11" s="69"/>
      <c r="Q11" s="73"/>
      <c r="R11" s="74"/>
      <c r="S11" s="75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69"/>
      <c r="AK11" s="69"/>
      <c r="AL11" s="69"/>
      <c r="AM11" s="69"/>
      <c r="AN11" s="69"/>
      <c r="AO11" s="69"/>
      <c r="AP11" s="60" t="s">
        <v>2</v>
      </c>
      <c r="AQ11" s="61"/>
      <c r="AR11" s="61"/>
      <c r="AS11" s="62"/>
      <c r="AT11" s="81" t="s">
        <v>28</v>
      </c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3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s="15" customFormat="1" ht="24.75" customHeight="1">
      <c r="A12" s="59"/>
      <c r="B12" s="59"/>
      <c r="C12" s="59"/>
      <c r="D12" s="59"/>
      <c r="E12" s="63"/>
      <c r="F12" s="64"/>
      <c r="G12" s="64"/>
      <c r="H12" s="64"/>
      <c r="I12" s="64"/>
      <c r="J12" s="64"/>
      <c r="K12" s="64"/>
      <c r="L12" s="65"/>
      <c r="M12" s="69"/>
      <c r="N12" s="69"/>
      <c r="O12" s="69"/>
      <c r="P12" s="69"/>
      <c r="Q12" s="73"/>
      <c r="R12" s="74"/>
      <c r="S12" s="75"/>
      <c r="T12" s="69" t="s">
        <v>23</v>
      </c>
      <c r="U12" s="69"/>
      <c r="V12" s="69"/>
      <c r="W12" s="69"/>
      <c r="X12" s="69" t="s">
        <v>24</v>
      </c>
      <c r="Y12" s="69"/>
      <c r="Z12" s="69"/>
      <c r="AA12" s="69"/>
      <c r="AB12" s="69" t="s">
        <v>26</v>
      </c>
      <c r="AC12" s="69"/>
      <c r="AD12" s="69"/>
      <c r="AE12" s="69"/>
      <c r="AF12" s="69" t="s">
        <v>27</v>
      </c>
      <c r="AG12" s="69"/>
      <c r="AH12" s="69"/>
      <c r="AI12" s="69"/>
      <c r="AJ12" s="69"/>
      <c r="AK12" s="69"/>
      <c r="AL12" s="69"/>
      <c r="AM12" s="69"/>
      <c r="AN12" s="69"/>
      <c r="AO12" s="69"/>
      <c r="AP12" s="63"/>
      <c r="AQ12" s="64"/>
      <c r="AR12" s="64"/>
      <c r="AS12" s="65"/>
      <c r="AT12" s="70" t="s">
        <v>54</v>
      </c>
      <c r="AU12" s="71"/>
      <c r="AV12" s="71"/>
      <c r="AW12" s="72"/>
      <c r="AX12" s="80" t="s">
        <v>79</v>
      </c>
      <c r="AY12" s="80"/>
      <c r="AZ12" s="80"/>
      <c r="BA12" s="80"/>
      <c r="BB12" s="80"/>
      <c r="BC12" s="80"/>
      <c r="BD12" s="80"/>
      <c r="BE12" s="80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s="15" customFormat="1" ht="117.75" customHeight="1">
      <c r="A13" s="59"/>
      <c r="B13" s="59"/>
      <c r="C13" s="59"/>
      <c r="D13" s="59"/>
      <c r="E13" s="66"/>
      <c r="F13" s="67"/>
      <c r="G13" s="67"/>
      <c r="H13" s="67"/>
      <c r="I13" s="67"/>
      <c r="J13" s="67"/>
      <c r="K13" s="67"/>
      <c r="L13" s="68"/>
      <c r="M13" s="69"/>
      <c r="N13" s="69"/>
      <c r="O13" s="69"/>
      <c r="P13" s="69"/>
      <c r="Q13" s="76"/>
      <c r="R13" s="77"/>
      <c r="S13" s="78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6"/>
      <c r="AQ13" s="67"/>
      <c r="AR13" s="67"/>
      <c r="AS13" s="68"/>
      <c r="AT13" s="76"/>
      <c r="AU13" s="77"/>
      <c r="AV13" s="77"/>
      <c r="AW13" s="78"/>
      <c r="AX13" s="84" t="s">
        <v>0</v>
      </c>
      <c r="AY13" s="85"/>
      <c r="AZ13" s="85"/>
      <c r="BA13" s="86"/>
      <c r="BB13" s="87" t="s">
        <v>29</v>
      </c>
      <c r="BC13" s="88"/>
      <c r="BD13" s="88"/>
      <c r="BE13" s="89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s="15" customFormat="1" ht="18.75" customHeight="1" thickBot="1">
      <c r="A14" s="90">
        <v>1</v>
      </c>
      <c r="B14" s="90"/>
      <c r="C14" s="90"/>
      <c r="D14" s="90"/>
      <c r="E14" s="91">
        <v>2</v>
      </c>
      <c r="F14" s="92"/>
      <c r="G14" s="92"/>
      <c r="H14" s="92"/>
      <c r="I14" s="92"/>
      <c r="J14" s="92"/>
      <c r="K14" s="92"/>
      <c r="L14" s="93"/>
      <c r="M14" s="90">
        <v>3</v>
      </c>
      <c r="N14" s="90"/>
      <c r="O14" s="90"/>
      <c r="P14" s="90"/>
      <c r="Q14" s="90">
        <v>4</v>
      </c>
      <c r="R14" s="90"/>
      <c r="S14" s="90"/>
      <c r="T14" s="90">
        <v>5</v>
      </c>
      <c r="U14" s="90"/>
      <c r="V14" s="90"/>
      <c r="W14" s="90"/>
      <c r="X14" s="90">
        <v>6</v>
      </c>
      <c r="Y14" s="90"/>
      <c r="Z14" s="90"/>
      <c r="AA14" s="90"/>
      <c r="AB14" s="90">
        <v>7</v>
      </c>
      <c r="AC14" s="90"/>
      <c r="AD14" s="90"/>
      <c r="AE14" s="90"/>
      <c r="AF14" s="90">
        <v>8</v>
      </c>
      <c r="AG14" s="90"/>
      <c r="AH14" s="90"/>
      <c r="AI14" s="90"/>
      <c r="AJ14" s="90">
        <v>9</v>
      </c>
      <c r="AK14" s="90"/>
      <c r="AL14" s="90"/>
      <c r="AM14" s="90"/>
      <c r="AN14" s="90"/>
      <c r="AO14" s="90"/>
      <c r="AP14" s="90">
        <v>10</v>
      </c>
      <c r="AQ14" s="90"/>
      <c r="AR14" s="90"/>
      <c r="AS14" s="90"/>
      <c r="AT14" s="90">
        <v>11</v>
      </c>
      <c r="AU14" s="90"/>
      <c r="AV14" s="90"/>
      <c r="AW14" s="90"/>
      <c r="AX14" s="90">
        <v>12</v>
      </c>
      <c r="AY14" s="90"/>
      <c r="AZ14" s="90"/>
      <c r="BA14" s="90"/>
      <c r="BB14" s="90">
        <v>13</v>
      </c>
      <c r="BC14" s="90"/>
      <c r="BD14" s="90"/>
      <c r="BE14" s="90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s="15" customFormat="1" ht="24" customHeigh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6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s="11" customFormat="1" ht="36.75" customHeight="1" hidden="1">
      <c r="A16" s="97" t="s">
        <v>31</v>
      </c>
      <c r="B16" s="98"/>
      <c r="C16" s="98"/>
      <c r="D16" s="98"/>
      <c r="E16" s="99"/>
      <c r="F16" s="100"/>
      <c r="G16" s="100"/>
      <c r="H16" s="100"/>
      <c r="I16" s="100"/>
      <c r="J16" s="100"/>
      <c r="K16" s="100"/>
      <c r="L16" s="101"/>
      <c r="M16" s="102"/>
      <c r="N16" s="103"/>
      <c r="O16" s="103"/>
      <c r="P16" s="104"/>
      <c r="Q16" s="105"/>
      <c r="R16" s="105"/>
      <c r="S16" s="105"/>
      <c r="T16" s="98"/>
      <c r="U16" s="98"/>
      <c r="V16" s="98"/>
      <c r="W16" s="98"/>
      <c r="X16" s="98"/>
      <c r="Y16" s="98"/>
      <c r="Z16" s="98"/>
      <c r="AA16" s="98"/>
      <c r="AB16" s="105"/>
      <c r="AC16" s="105"/>
      <c r="AD16" s="105"/>
      <c r="AE16" s="105"/>
      <c r="AF16" s="105"/>
      <c r="AG16" s="105"/>
      <c r="AH16" s="105"/>
      <c r="AI16" s="105"/>
      <c r="AJ16" s="102"/>
      <c r="AK16" s="103"/>
      <c r="AL16" s="103"/>
      <c r="AM16" s="103"/>
      <c r="AN16" s="103"/>
      <c r="AO16" s="104"/>
      <c r="AP16" s="105"/>
      <c r="AQ16" s="105"/>
      <c r="AR16" s="105"/>
      <c r="AS16" s="105"/>
      <c r="AT16" s="102"/>
      <c r="AU16" s="103"/>
      <c r="AV16" s="103"/>
      <c r="AW16" s="104"/>
      <c r="AX16" s="102"/>
      <c r="AY16" s="103"/>
      <c r="AZ16" s="103"/>
      <c r="BA16" s="104"/>
      <c r="BB16" s="106"/>
      <c r="BC16" s="107"/>
      <c r="BD16" s="107"/>
      <c r="BE16" s="108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20.25" customHeight="1" hidden="1">
      <c r="A17" s="97" t="s">
        <v>32</v>
      </c>
      <c r="B17" s="98"/>
      <c r="C17" s="98"/>
      <c r="D17" s="98"/>
      <c r="E17" s="99"/>
      <c r="F17" s="100"/>
      <c r="G17" s="100"/>
      <c r="H17" s="100"/>
      <c r="I17" s="100"/>
      <c r="J17" s="100"/>
      <c r="K17" s="100"/>
      <c r="L17" s="101"/>
      <c r="M17" s="102"/>
      <c r="N17" s="103"/>
      <c r="O17" s="103"/>
      <c r="P17" s="104"/>
      <c r="Q17" s="105"/>
      <c r="R17" s="105"/>
      <c r="S17" s="105"/>
      <c r="T17" s="98"/>
      <c r="U17" s="98"/>
      <c r="V17" s="98"/>
      <c r="W17" s="98"/>
      <c r="X17" s="98"/>
      <c r="Y17" s="98"/>
      <c r="Z17" s="98"/>
      <c r="AA17" s="98"/>
      <c r="AB17" s="109"/>
      <c r="AC17" s="109"/>
      <c r="AD17" s="109"/>
      <c r="AE17" s="109"/>
      <c r="AF17" s="105"/>
      <c r="AG17" s="105"/>
      <c r="AH17" s="105"/>
      <c r="AI17" s="105"/>
      <c r="AJ17" s="102"/>
      <c r="AK17" s="103"/>
      <c r="AL17" s="103"/>
      <c r="AM17" s="103"/>
      <c r="AN17" s="103"/>
      <c r="AO17" s="104"/>
      <c r="AP17" s="105"/>
      <c r="AQ17" s="105"/>
      <c r="AR17" s="105"/>
      <c r="AS17" s="105"/>
      <c r="AT17" s="102"/>
      <c r="AU17" s="103"/>
      <c r="AV17" s="103"/>
      <c r="AW17" s="104"/>
      <c r="AX17" s="102"/>
      <c r="AY17" s="103"/>
      <c r="AZ17" s="103"/>
      <c r="BA17" s="104"/>
      <c r="BB17" s="106"/>
      <c r="BC17" s="107"/>
      <c r="BD17" s="107"/>
      <c r="BE17" s="108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36.75" customHeight="1" hidden="1">
      <c r="A18" s="97" t="s">
        <v>32</v>
      </c>
      <c r="B18" s="98"/>
      <c r="C18" s="98"/>
      <c r="D18" s="98"/>
      <c r="E18" s="99"/>
      <c r="F18" s="100"/>
      <c r="G18" s="100"/>
      <c r="H18" s="100"/>
      <c r="I18" s="100"/>
      <c r="J18" s="100"/>
      <c r="K18" s="100"/>
      <c r="L18" s="101"/>
      <c r="M18" s="105"/>
      <c r="N18" s="105"/>
      <c r="O18" s="105"/>
      <c r="P18" s="105"/>
      <c r="Q18" s="105"/>
      <c r="R18" s="105"/>
      <c r="S18" s="105"/>
      <c r="T18" s="98"/>
      <c r="U18" s="98"/>
      <c r="V18" s="98"/>
      <c r="W18" s="98"/>
      <c r="X18" s="98"/>
      <c r="Y18" s="98"/>
      <c r="Z18" s="98"/>
      <c r="AA18" s="98"/>
      <c r="AB18" s="105"/>
      <c r="AC18" s="105"/>
      <c r="AD18" s="105"/>
      <c r="AE18" s="105"/>
      <c r="AF18" s="105"/>
      <c r="AG18" s="105"/>
      <c r="AH18" s="105"/>
      <c r="AI18" s="105"/>
      <c r="AJ18" s="102"/>
      <c r="AK18" s="103"/>
      <c r="AL18" s="103"/>
      <c r="AM18" s="103"/>
      <c r="AN18" s="103"/>
      <c r="AO18" s="104"/>
      <c r="AP18" s="105"/>
      <c r="AQ18" s="105"/>
      <c r="AR18" s="105"/>
      <c r="AS18" s="105"/>
      <c r="AT18" s="102"/>
      <c r="AU18" s="103"/>
      <c r="AV18" s="103"/>
      <c r="AW18" s="104"/>
      <c r="AX18" s="102"/>
      <c r="AY18" s="103"/>
      <c r="AZ18" s="103"/>
      <c r="BA18" s="104"/>
      <c r="BB18" s="106"/>
      <c r="BC18" s="107"/>
      <c r="BD18" s="107"/>
      <c r="BE18" s="108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30.75" customHeight="1" hidden="1">
      <c r="A19" s="97" t="s">
        <v>44</v>
      </c>
      <c r="B19" s="98"/>
      <c r="C19" s="98"/>
      <c r="D19" s="98"/>
      <c r="E19" s="99"/>
      <c r="F19" s="100"/>
      <c r="G19" s="100"/>
      <c r="H19" s="100"/>
      <c r="I19" s="100"/>
      <c r="J19" s="100"/>
      <c r="K19" s="100"/>
      <c r="L19" s="101"/>
      <c r="M19" s="105"/>
      <c r="N19" s="105"/>
      <c r="O19" s="105"/>
      <c r="P19" s="105"/>
      <c r="Q19" s="105"/>
      <c r="R19" s="105"/>
      <c r="S19" s="105"/>
      <c r="T19" s="98"/>
      <c r="U19" s="98"/>
      <c r="V19" s="98"/>
      <c r="W19" s="98"/>
      <c r="X19" s="98"/>
      <c r="Y19" s="98"/>
      <c r="Z19" s="98"/>
      <c r="AA19" s="98"/>
      <c r="AB19" s="105"/>
      <c r="AC19" s="105"/>
      <c r="AD19" s="105"/>
      <c r="AE19" s="105"/>
      <c r="AF19" s="105"/>
      <c r="AG19" s="105"/>
      <c r="AH19" s="105"/>
      <c r="AI19" s="105"/>
      <c r="AJ19" s="102"/>
      <c r="AK19" s="103"/>
      <c r="AL19" s="103"/>
      <c r="AM19" s="103"/>
      <c r="AN19" s="103"/>
      <c r="AO19" s="104"/>
      <c r="AP19" s="105"/>
      <c r="AQ19" s="105"/>
      <c r="AR19" s="105"/>
      <c r="AS19" s="105"/>
      <c r="AT19" s="102"/>
      <c r="AU19" s="103"/>
      <c r="AV19" s="103"/>
      <c r="AW19" s="104"/>
      <c r="AX19" s="102"/>
      <c r="AY19" s="103"/>
      <c r="AZ19" s="103"/>
      <c r="BA19" s="104"/>
      <c r="BB19" s="106"/>
      <c r="BC19" s="107"/>
      <c r="BD19" s="107"/>
      <c r="BE19" s="108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48.75" customHeight="1" hidden="1">
      <c r="A20" s="110"/>
      <c r="B20" s="111"/>
      <c r="C20" s="111"/>
      <c r="D20" s="112"/>
      <c r="E20" s="113"/>
      <c r="F20" s="114"/>
      <c r="G20" s="114"/>
      <c r="H20" s="114"/>
      <c r="I20" s="114"/>
      <c r="J20" s="114"/>
      <c r="K20" s="114"/>
      <c r="L20" s="115"/>
      <c r="M20" s="116"/>
      <c r="N20" s="117"/>
      <c r="O20" s="117"/>
      <c r="P20" s="118"/>
      <c r="Q20" s="116"/>
      <c r="R20" s="117"/>
      <c r="S20" s="118"/>
      <c r="T20" s="119"/>
      <c r="U20" s="120"/>
      <c r="V20" s="120"/>
      <c r="W20" s="121"/>
      <c r="X20" s="119"/>
      <c r="Y20" s="120"/>
      <c r="Z20" s="120"/>
      <c r="AA20" s="121"/>
      <c r="AB20" s="116"/>
      <c r="AC20" s="117"/>
      <c r="AD20" s="117"/>
      <c r="AE20" s="118"/>
      <c r="AF20" s="116"/>
      <c r="AG20" s="117"/>
      <c r="AH20" s="117"/>
      <c r="AI20" s="118"/>
      <c r="AJ20" s="116"/>
      <c r="AK20" s="117"/>
      <c r="AL20" s="117"/>
      <c r="AM20" s="117"/>
      <c r="AN20" s="117"/>
      <c r="AO20" s="118"/>
      <c r="AP20" s="122"/>
      <c r="AQ20" s="123"/>
      <c r="AR20" s="123"/>
      <c r="AS20" s="124"/>
      <c r="AT20" s="122"/>
      <c r="AU20" s="123"/>
      <c r="AV20" s="123"/>
      <c r="AW20" s="125"/>
      <c r="AX20" s="126"/>
      <c r="AY20" s="123"/>
      <c r="AZ20" s="123"/>
      <c r="BA20" s="124"/>
      <c r="BB20" s="122"/>
      <c r="BC20" s="123"/>
      <c r="BD20" s="123"/>
      <c r="BE20" s="125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39" customHeight="1" hidden="1">
      <c r="A21" s="110"/>
      <c r="B21" s="111"/>
      <c r="C21" s="111"/>
      <c r="D21" s="112"/>
      <c r="E21" s="113"/>
      <c r="F21" s="114"/>
      <c r="G21" s="114"/>
      <c r="H21" s="114"/>
      <c r="I21" s="114"/>
      <c r="J21" s="114"/>
      <c r="K21" s="114"/>
      <c r="L21" s="115"/>
      <c r="M21" s="116"/>
      <c r="N21" s="117"/>
      <c r="O21" s="117"/>
      <c r="P21" s="118"/>
      <c r="Q21" s="116"/>
      <c r="R21" s="117"/>
      <c r="S21" s="118"/>
      <c r="T21" s="119"/>
      <c r="U21" s="120"/>
      <c r="V21" s="120"/>
      <c r="W21" s="121"/>
      <c r="X21" s="119"/>
      <c r="Y21" s="120"/>
      <c r="Z21" s="120"/>
      <c r="AA21" s="121"/>
      <c r="AB21" s="116"/>
      <c r="AC21" s="117"/>
      <c r="AD21" s="117"/>
      <c r="AE21" s="118"/>
      <c r="AF21" s="116"/>
      <c r="AG21" s="117"/>
      <c r="AH21" s="117"/>
      <c r="AI21" s="118"/>
      <c r="AJ21" s="116"/>
      <c r="AK21" s="117"/>
      <c r="AL21" s="117"/>
      <c r="AM21" s="117"/>
      <c r="AN21" s="117"/>
      <c r="AO21" s="118"/>
      <c r="AP21" s="122"/>
      <c r="AQ21" s="123"/>
      <c r="AR21" s="123"/>
      <c r="AS21" s="124"/>
      <c r="AT21" s="122"/>
      <c r="AU21" s="123"/>
      <c r="AV21" s="123"/>
      <c r="AW21" s="124"/>
      <c r="AX21" s="122"/>
      <c r="AY21" s="123"/>
      <c r="AZ21" s="123"/>
      <c r="BA21" s="124"/>
      <c r="BB21" s="122"/>
      <c r="BC21" s="123"/>
      <c r="BD21" s="123"/>
      <c r="BE21" s="125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28.5" customHeight="1" hidden="1">
      <c r="A22" s="110"/>
      <c r="B22" s="111"/>
      <c r="C22" s="111"/>
      <c r="D22" s="112"/>
      <c r="E22" s="113"/>
      <c r="F22" s="114"/>
      <c r="G22" s="114"/>
      <c r="H22" s="114"/>
      <c r="I22" s="114"/>
      <c r="J22" s="114"/>
      <c r="K22" s="114"/>
      <c r="L22" s="115"/>
      <c r="M22" s="116"/>
      <c r="N22" s="117"/>
      <c r="O22" s="117"/>
      <c r="P22" s="118"/>
      <c r="Q22" s="116"/>
      <c r="R22" s="117"/>
      <c r="S22" s="118"/>
      <c r="T22" s="119"/>
      <c r="U22" s="120"/>
      <c r="V22" s="120"/>
      <c r="W22" s="121"/>
      <c r="X22" s="119"/>
      <c r="Y22" s="120"/>
      <c r="Z22" s="120"/>
      <c r="AA22" s="121"/>
      <c r="AB22" s="116"/>
      <c r="AC22" s="117"/>
      <c r="AD22" s="117"/>
      <c r="AE22" s="118"/>
      <c r="AF22" s="116"/>
      <c r="AG22" s="117"/>
      <c r="AH22" s="117"/>
      <c r="AI22" s="118"/>
      <c r="AJ22" s="116"/>
      <c r="AK22" s="117"/>
      <c r="AL22" s="117"/>
      <c r="AM22" s="117"/>
      <c r="AN22" s="117"/>
      <c r="AO22" s="118"/>
      <c r="AP22" s="122"/>
      <c r="AQ22" s="123"/>
      <c r="AR22" s="123"/>
      <c r="AS22" s="124"/>
      <c r="AT22" s="122"/>
      <c r="AU22" s="123"/>
      <c r="AV22" s="123"/>
      <c r="AW22" s="124"/>
      <c r="AX22" s="122"/>
      <c r="AY22" s="123"/>
      <c r="AZ22" s="123"/>
      <c r="BA22" s="124"/>
      <c r="BB22" s="122"/>
      <c r="BC22" s="123"/>
      <c r="BD22" s="123"/>
      <c r="BE22" s="125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24" customHeight="1" hidden="1">
      <c r="A23" s="110"/>
      <c r="B23" s="111"/>
      <c r="C23" s="111"/>
      <c r="D23" s="112"/>
      <c r="E23" s="113"/>
      <c r="F23" s="114"/>
      <c r="G23" s="114"/>
      <c r="H23" s="114"/>
      <c r="I23" s="114"/>
      <c r="J23" s="114"/>
      <c r="K23" s="114"/>
      <c r="L23" s="115"/>
      <c r="M23" s="116"/>
      <c r="N23" s="117"/>
      <c r="O23" s="117"/>
      <c r="P23" s="118"/>
      <c r="Q23" s="116"/>
      <c r="R23" s="117"/>
      <c r="S23" s="118"/>
      <c r="T23" s="119"/>
      <c r="U23" s="120"/>
      <c r="V23" s="120"/>
      <c r="W23" s="121"/>
      <c r="X23" s="119"/>
      <c r="Y23" s="120"/>
      <c r="Z23" s="120"/>
      <c r="AA23" s="121"/>
      <c r="AB23" s="116"/>
      <c r="AC23" s="117"/>
      <c r="AD23" s="117"/>
      <c r="AE23" s="118"/>
      <c r="AF23" s="116"/>
      <c r="AG23" s="117"/>
      <c r="AH23" s="117"/>
      <c r="AI23" s="118"/>
      <c r="AJ23" s="116"/>
      <c r="AK23" s="117"/>
      <c r="AL23" s="117"/>
      <c r="AM23" s="117"/>
      <c r="AN23" s="117"/>
      <c r="AO23" s="118"/>
      <c r="AP23" s="122"/>
      <c r="AQ23" s="123"/>
      <c r="AR23" s="123"/>
      <c r="AS23" s="124"/>
      <c r="AT23" s="122"/>
      <c r="AU23" s="123"/>
      <c r="AV23" s="123"/>
      <c r="AW23" s="124"/>
      <c r="AX23" s="122"/>
      <c r="AY23" s="123"/>
      <c r="AZ23" s="123"/>
      <c r="BA23" s="124"/>
      <c r="BB23" s="122"/>
      <c r="BC23" s="123"/>
      <c r="BD23" s="123"/>
      <c r="BE23" s="125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37.5" customHeight="1" hidden="1" thickBot="1">
      <c r="A24" s="110"/>
      <c r="B24" s="111"/>
      <c r="C24" s="111"/>
      <c r="D24" s="112"/>
      <c r="E24" s="127"/>
      <c r="F24" s="128"/>
      <c r="G24" s="128"/>
      <c r="H24" s="128"/>
      <c r="I24" s="128"/>
      <c r="J24" s="128"/>
      <c r="K24" s="128"/>
      <c r="L24" s="129"/>
      <c r="M24" s="116"/>
      <c r="N24" s="117"/>
      <c r="O24" s="117"/>
      <c r="P24" s="118"/>
      <c r="Q24" s="116"/>
      <c r="R24" s="117"/>
      <c r="S24" s="118"/>
      <c r="T24" s="119"/>
      <c r="U24" s="120"/>
      <c r="V24" s="120"/>
      <c r="W24" s="121"/>
      <c r="X24" s="119"/>
      <c r="Y24" s="120"/>
      <c r="Z24" s="120"/>
      <c r="AA24" s="121"/>
      <c r="AB24" s="116"/>
      <c r="AC24" s="117"/>
      <c r="AD24" s="117"/>
      <c r="AE24" s="118"/>
      <c r="AF24" s="116"/>
      <c r="AG24" s="117"/>
      <c r="AH24" s="117"/>
      <c r="AI24" s="118"/>
      <c r="AJ24" s="116"/>
      <c r="AK24" s="117"/>
      <c r="AL24" s="117"/>
      <c r="AM24" s="117"/>
      <c r="AN24" s="117"/>
      <c r="AO24" s="118"/>
      <c r="AP24" s="122"/>
      <c r="AQ24" s="123"/>
      <c r="AR24" s="123"/>
      <c r="AS24" s="124"/>
      <c r="AT24" s="122"/>
      <c r="AU24" s="123"/>
      <c r="AV24" s="123"/>
      <c r="AW24" s="124"/>
      <c r="AX24" s="122"/>
      <c r="AY24" s="123"/>
      <c r="AZ24" s="123"/>
      <c r="BA24" s="124"/>
      <c r="BB24" s="122"/>
      <c r="BC24" s="123"/>
      <c r="BD24" s="123"/>
      <c r="BE24" s="125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50" customFormat="1" ht="33.75" customHeight="1">
      <c r="A25" s="130" t="s">
        <v>31</v>
      </c>
      <c r="B25" s="131"/>
      <c r="C25" s="131"/>
      <c r="D25" s="132"/>
      <c r="E25" s="133" t="s">
        <v>51</v>
      </c>
      <c r="F25" s="134"/>
      <c r="G25" s="134"/>
      <c r="H25" s="134"/>
      <c r="I25" s="134"/>
      <c r="J25" s="134"/>
      <c r="K25" s="134"/>
      <c r="L25" s="135"/>
      <c r="M25" s="136">
        <v>1544</v>
      </c>
      <c r="N25" s="137"/>
      <c r="O25" s="137"/>
      <c r="P25" s="138"/>
      <c r="Q25" s="139">
        <f>M25</f>
        <v>1544</v>
      </c>
      <c r="R25" s="140"/>
      <c r="S25" s="141"/>
      <c r="T25" s="142" t="s">
        <v>68</v>
      </c>
      <c r="U25" s="143"/>
      <c r="V25" s="143"/>
      <c r="W25" s="144"/>
      <c r="X25" s="139" t="s">
        <v>69</v>
      </c>
      <c r="Y25" s="140"/>
      <c r="Z25" s="140"/>
      <c r="AA25" s="141"/>
      <c r="AB25" s="139">
        <v>344243</v>
      </c>
      <c r="AC25" s="140"/>
      <c r="AD25" s="140"/>
      <c r="AE25" s="141"/>
      <c r="AF25" s="139">
        <v>332008.67</v>
      </c>
      <c r="AG25" s="140"/>
      <c r="AH25" s="140"/>
      <c r="AI25" s="141"/>
      <c r="AJ25" s="139">
        <v>79154.84</v>
      </c>
      <c r="AK25" s="140"/>
      <c r="AL25" s="140"/>
      <c r="AM25" s="140"/>
      <c r="AN25" s="140"/>
      <c r="AO25" s="141"/>
      <c r="AP25" s="145">
        <f>AX25+BB25</f>
        <v>252853.83000000002</v>
      </c>
      <c r="AQ25" s="145"/>
      <c r="AR25" s="145"/>
      <c r="AS25" s="145"/>
      <c r="AT25" s="139"/>
      <c r="AU25" s="140"/>
      <c r="AV25" s="140"/>
      <c r="AW25" s="141"/>
      <c r="AX25" s="139">
        <v>170700</v>
      </c>
      <c r="AY25" s="140"/>
      <c r="AZ25" s="140"/>
      <c r="BA25" s="141"/>
      <c r="BB25" s="139">
        <v>82153.83</v>
      </c>
      <c r="BC25" s="140"/>
      <c r="BD25" s="140"/>
      <c r="BE25" s="146"/>
      <c r="BF25" s="49"/>
      <c r="BG25" s="49"/>
      <c r="BH25" s="49"/>
      <c r="BI25" s="49"/>
      <c r="BJ25" s="49"/>
      <c r="BK25" s="49"/>
      <c r="BL25" s="49"/>
      <c r="BM25" s="49"/>
      <c r="BN25" s="49"/>
    </row>
    <row r="26" spans="1:66" s="37" customFormat="1" ht="35.25" customHeight="1">
      <c r="A26" s="130">
        <v>2</v>
      </c>
      <c r="B26" s="131"/>
      <c r="C26" s="131"/>
      <c r="D26" s="132"/>
      <c r="E26" s="133" t="s">
        <v>49</v>
      </c>
      <c r="F26" s="134"/>
      <c r="G26" s="134"/>
      <c r="H26" s="134"/>
      <c r="I26" s="134"/>
      <c r="J26" s="134"/>
      <c r="K26" s="134"/>
      <c r="L26" s="135"/>
      <c r="M26" s="136">
        <v>206.2</v>
      </c>
      <c r="N26" s="137"/>
      <c r="O26" s="137"/>
      <c r="P26" s="138"/>
      <c r="Q26" s="139">
        <f>M26</f>
        <v>206.2</v>
      </c>
      <c r="R26" s="140"/>
      <c r="S26" s="141"/>
      <c r="T26" s="139"/>
      <c r="U26" s="140"/>
      <c r="V26" s="140"/>
      <c r="W26" s="141"/>
      <c r="X26" s="147"/>
      <c r="Y26" s="131"/>
      <c r="Z26" s="131"/>
      <c r="AA26" s="132"/>
      <c r="AB26" s="139">
        <v>63000</v>
      </c>
      <c r="AC26" s="140"/>
      <c r="AD26" s="140"/>
      <c r="AE26" s="141"/>
      <c r="AF26" s="139">
        <v>63000</v>
      </c>
      <c r="AG26" s="140"/>
      <c r="AH26" s="140"/>
      <c r="AI26" s="141"/>
      <c r="AJ26" s="139"/>
      <c r="AK26" s="140"/>
      <c r="AL26" s="140"/>
      <c r="AM26" s="140"/>
      <c r="AN26" s="140"/>
      <c r="AO26" s="141"/>
      <c r="AP26" s="145">
        <f>AX26+BB26</f>
        <v>63000</v>
      </c>
      <c r="AQ26" s="145"/>
      <c r="AR26" s="145"/>
      <c r="AS26" s="145"/>
      <c r="AT26" s="139"/>
      <c r="AU26" s="140"/>
      <c r="AV26" s="140"/>
      <c r="AW26" s="141"/>
      <c r="AX26" s="139"/>
      <c r="AY26" s="140"/>
      <c r="AZ26" s="140"/>
      <c r="BA26" s="141"/>
      <c r="BB26" s="139">
        <v>63000</v>
      </c>
      <c r="BC26" s="140"/>
      <c r="BD26" s="140"/>
      <c r="BE26" s="141"/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66" s="37" customFormat="1" ht="34.5" customHeight="1" thickBot="1">
      <c r="A27" s="130">
        <v>3</v>
      </c>
      <c r="B27" s="131"/>
      <c r="C27" s="131"/>
      <c r="D27" s="132"/>
      <c r="E27" s="148" t="s">
        <v>52</v>
      </c>
      <c r="F27" s="149"/>
      <c r="G27" s="149"/>
      <c r="H27" s="149"/>
      <c r="I27" s="149"/>
      <c r="J27" s="149"/>
      <c r="K27" s="149"/>
      <c r="L27" s="150"/>
      <c r="M27" s="136">
        <v>384</v>
      </c>
      <c r="N27" s="137"/>
      <c r="O27" s="137"/>
      <c r="P27" s="138"/>
      <c r="Q27" s="139">
        <f>M27</f>
        <v>384</v>
      </c>
      <c r="R27" s="140"/>
      <c r="S27" s="141"/>
      <c r="T27" s="139"/>
      <c r="U27" s="140"/>
      <c r="V27" s="140"/>
      <c r="W27" s="141"/>
      <c r="X27" s="147"/>
      <c r="Y27" s="131"/>
      <c r="Z27" s="131"/>
      <c r="AA27" s="132"/>
      <c r="AB27" s="139">
        <v>174000</v>
      </c>
      <c r="AC27" s="140"/>
      <c r="AD27" s="140"/>
      <c r="AE27" s="141"/>
      <c r="AF27" s="139">
        <v>174000</v>
      </c>
      <c r="AG27" s="140"/>
      <c r="AH27" s="140"/>
      <c r="AI27" s="141"/>
      <c r="AJ27" s="139"/>
      <c r="AK27" s="140"/>
      <c r="AL27" s="140"/>
      <c r="AM27" s="140"/>
      <c r="AN27" s="140"/>
      <c r="AO27" s="141"/>
      <c r="AP27" s="145">
        <f>AX27+BB27</f>
        <v>174000</v>
      </c>
      <c r="AQ27" s="145"/>
      <c r="AR27" s="145"/>
      <c r="AS27" s="145"/>
      <c r="AT27" s="139"/>
      <c r="AU27" s="140"/>
      <c r="AV27" s="140"/>
      <c r="AW27" s="141"/>
      <c r="AX27" s="139"/>
      <c r="AY27" s="140"/>
      <c r="AZ27" s="140"/>
      <c r="BA27" s="141"/>
      <c r="BB27" s="139">
        <v>174000</v>
      </c>
      <c r="BC27" s="140"/>
      <c r="BD27" s="140"/>
      <c r="BE27" s="141"/>
      <c r="BF27" s="36"/>
      <c r="BG27" s="36"/>
      <c r="BH27" s="36"/>
      <c r="BI27" s="36"/>
      <c r="BJ27" s="36"/>
      <c r="BK27" s="36"/>
      <c r="BL27" s="36"/>
      <c r="BM27" s="36"/>
      <c r="BN27" s="36"/>
    </row>
    <row r="28" spans="1:66" s="37" customFormat="1" ht="34.5" customHeight="1">
      <c r="A28" s="130">
        <v>4</v>
      </c>
      <c r="B28" s="131"/>
      <c r="C28" s="131"/>
      <c r="D28" s="132"/>
      <c r="E28" s="133" t="s">
        <v>74</v>
      </c>
      <c r="F28" s="134"/>
      <c r="G28" s="134"/>
      <c r="H28" s="134"/>
      <c r="I28" s="134"/>
      <c r="J28" s="134"/>
      <c r="K28" s="134"/>
      <c r="L28" s="135"/>
      <c r="M28" s="136">
        <v>1394</v>
      </c>
      <c r="N28" s="137"/>
      <c r="O28" s="137"/>
      <c r="P28" s="138"/>
      <c r="Q28" s="139">
        <f>M28</f>
        <v>1394</v>
      </c>
      <c r="R28" s="140"/>
      <c r="S28" s="141"/>
      <c r="T28" s="139"/>
      <c r="U28" s="140"/>
      <c r="V28" s="140"/>
      <c r="W28" s="141"/>
      <c r="X28" s="147"/>
      <c r="Y28" s="131"/>
      <c r="Z28" s="131"/>
      <c r="AA28" s="132"/>
      <c r="AB28" s="139">
        <v>230000</v>
      </c>
      <c r="AC28" s="140"/>
      <c r="AD28" s="140"/>
      <c r="AE28" s="141"/>
      <c r="AF28" s="139">
        <v>230000</v>
      </c>
      <c r="AG28" s="140"/>
      <c r="AH28" s="140"/>
      <c r="AI28" s="141"/>
      <c r="AJ28" s="139"/>
      <c r="AK28" s="140"/>
      <c r="AL28" s="140"/>
      <c r="AM28" s="140"/>
      <c r="AN28" s="140"/>
      <c r="AO28" s="141"/>
      <c r="AP28" s="145">
        <f>AX28+BB28</f>
        <v>230000</v>
      </c>
      <c r="AQ28" s="145"/>
      <c r="AR28" s="145"/>
      <c r="AS28" s="145"/>
      <c r="AT28" s="139"/>
      <c r="AU28" s="140"/>
      <c r="AV28" s="140"/>
      <c r="AW28" s="141"/>
      <c r="AX28" s="139"/>
      <c r="AY28" s="140"/>
      <c r="AZ28" s="140"/>
      <c r="BA28" s="141"/>
      <c r="BB28" s="139">
        <v>230000</v>
      </c>
      <c r="BC28" s="140"/>
      <c r="BD28" s="140"/>
      <c r="BE28" s="146"/>
      <c r="BF28" s="36"/>
      <c r="BG28" s="36"/>
      <c r="BH28" s="36"/>
      <c r="BI28" s="36"/>
      <c r="BJ28" s="36"/>
      <c r="BK28" s="36"/>
      <c r="BL28" s="36"/>
      <c r="BM28" s="36"/>
      <c r="BN28" s="36"/>
    </row>
    <row r="29" spans="1:66" s="37" customFormat="1" ht="32.25" customHeight="1">
      <c r="A29" s="130">
        <v>5</v>
      </c>
      <c r="B29" s="131"/>
      <c r="C29" s="131"/>
      <c r="D29" s="132"/>
      <c r="E29" s="133" t="s">
        <v>75</v>
      </c>
      <c r="F29" s="134"/>
      <c r="G29" s="134"/>
      <c r="H29" s="134"/>
      <c r="I29" s="134"/>
      <c r="J29" s="134"/>
      <c r="K29" s="134"/>
      <c r="L29" s="135"/>
      <c r="M29" s="136">
        <v>1294</v>
      </c>
      <c r="N29" s="137"/>
      <c r="O29" s="137"/>
      <c r="P29" s="138"/>
      <c r="Q29" s="139">
        <f>M29</f>
        <v>1294</v>
      </c>
      <c r="R29" s="140"/>
      <c r="S29" s="141"/>
      <c r="T29" s="139"/>
      <c r="U29" s="140"/>
      <c r="V29" s="140"/>
      <c r="W29" s="141"/>
      <c r="X29" s="139"/>
      <c r="Y29" s="140"/>
      <c r="Z29" s="140"/>
      <c r="AA29" s="141"/>
      <c r="AB29" s="139">
        <v>317000</v>
      </c>
      <c r="AC29" s="140"/>
      <c r="AD29" s="140"/>
      <c r="AE29" s="141"/>
      <c r="AF29" s="139">
        <v>317000</v>
      </c>
      <c r="AG29" s="140"/>
      <c r="AH29" s="140"/>
      <c r="AI29" s="141"/>
      <c r="AJ29" s="139"/>
      <c r="AK29" s="140"/>
      <c r="AL29" s="140"/>
      <c r="AM29" s="140"/>
      <c r="AN29" s="140"/>
      <c r="AO29" s="141"/>
      <c r="AP29" s="145">
        <f>AX29+BB29</f>
        <v>317000</v>
      </c>
      <c r="AQ29" s="145"/>
      <c r="AR29" s="145"/>
      <c r="AS29" s="145"/>
      <c r="AT29" s="139"/>
      <c r="AU29" s="140"/>
      <c r="AV29" s="140"/>
      <c r="AW29" s="141"/>
      <c r="AX29" s="139"/>
      <c r="AY29" s="140"/>
      <c r="AZ29" s="140"/>
      <c r="BA29" s="141"/>
      <c r="BB29" s="139">
        <v>317000</v>
      </c>
      <c r="BC29" s="140"/>
      <c r="BD29" s="140"/>
      <c r="BE29" s="141"/>
      <c r="BF29" s="36"/>
      <c r="BG29" s="36"/>
      <c r="BH29" s="36"/>
      <c r="BI29" s="36"/>
      <c r="BJ29" s="36"/>
      <c r="BK29" s="36"/>
      <c r="BL29" s="36"/>
      <c r="BM29" s="36"/>
      <c r="BN29" s="36"/>
    </row>
    <row r="30" spans="1:66" s="37" customFormat="1" ht="34.5" customHeight="1" hidden="1">
      <c r="A30" s="130"/>
      <c r="B30" s="131"/>
      <c r="C30" s="131"/>
      <c r="D30" s="132"/>
      <c r="E30" s="133"/>
      <c r="F30" s="134"/>
      <c r="G30" s="134"/>
      <c r="H30" s="134"/>
      <c r="I30" s="134"/>
      <c r="J30" s="134"/>
      <c r="K30" s="134"/>
      <c r="L30" s="135"/>
      <c r="M30" s="136"/>
      <c r="N30" s="137"/>
      <c r="O30" s="137"/>
      <c r="P30" s="138"/>
      <c r="Q30" s="139"/>
      <c r="R30" s="140"/>
      <c r="S30" s="141"/>
      <c r="T30" s="139"/>
      <c r="U30" s="140"/>
      <c r="V30" s="140"/>
      <c r="W30" s="141"/>
      <c r="X30" s="147"/>
      <c r="Y30" s="131"/>
      <c r="Z30" s="131"/>
      <c r="AA30" s="132"/>
      <c r="AB30" s="139"/>
      <c r="AC30" s="140"/>
      <c r="AD30" s="140"/>
      <c r="AE30" s="141"/>
      <c r="AF30" s="139"/>
      <c r="AG30" s="140"/>
      <c r="AH30" s="140"/>
      <c r="AI30" s="141"/>
      <c r="AJ30" s="139"/>
      <c r="AK30" s="140"/>
      <c r="AL30" s="140"/>
      <c r="AM30" s="140"/>
      <c r="AN30" s="140"/>
      <c r="AO30" s="141"/>
      <c r="AP30" s="145"/>
      <c r="AQ30" s="145"/>
      <c r="AR30" s="145"/>
      <c r="AS30" s="145"/>
      <c r="AT30" s="139"/>
      <c r="AU30" s="140"/>
      <c r="AV30" s="140"/>
      <c r="AW30" s="141"/>
      <c r="AX30" s="139"/>
      <c r="AY30" s="140"/>
      <c r="AZ30" s="140"/>
      <c r="BA30" s="141"/>
      <c r="BB30" s="139"/>
      <c r="BC30" s="140"/>
      <c r="BD30" s="140"/>
      <c r="BE30" s="141"/>
      <c r="BF30" s="36"/>
      <c r="BG30" s="36"/>
      <c r="BH30" s="36"/>
      <c r="BI30" s="36"/>
      <c r="BJ30" s="36"/>
      <c r="BK30" s="36"/>
      <c r="BL30" s="36"/>
      <c r="BM30" s="36"/>
      <c r="BN30" s="36"/>
    </row>
    <row r="31" spans="1:66" s="11" customFormat="1" ht="27.75" customHeight="1" thickBot="1">
      <c r="A31" s="406"/>
      <c r="B31" s="407"/>
      <c r="C31" s="407"/>
      <c r="D31" s="407"/>
      <c r="E31" s="253" t="s">
        <v>13</v>
      </c>
      <c r="F31" s="254"/>
      <c r="G31" s="254"/>
      <c r="H31" s="254"/>
      <c r="I31" s="254"/>
      <c r="J31" s="254"/>
      <c r="K31" s="254"/>
      <c r="L31" s="255"/>
      <c r="M31" s="408">
        <f>M26+M27+M28+M29+M30+M25</f>
        <v>4822.2</v>
      </c>
      <c r="N31" s="408"/>
      <c r="O31" s="408"/>
      <c r="P31" s="408"/>
      <c r="Q31" s="408">
        <v>4822.2</v>
      </c>
      <c r="R31" s="408"/>
      <c r="S31" s="408"/>
      <c r="T31" s="409"/>
      <c r="U31" s="409"/>
      <c r="V31" s="409"/>
      <c r="W31" s="409"/>
      <c r="X31" s="409"/>
      <c r="Y31" s="409"/>
      <c r="Z31" s="409"/>
      <c r="AA31" s="409"/>
      <c r="AB31" s="408">
        <f>AB26+AB27+AB28+AB29+AB30+AB25</f>
        <v>1128243</v>
      </c>
      <c r="AC31" s="408"/>
      <c r="AD31" s="408"/>
      <c r="AE31" s="408"/>
      <c r="AF31" s="408">
        <f>AF26+AF27+AF28+AF29+AF30+AF25</f>
        <v>1116008.67</v>
      </c>
      <c r="AG31" s="408"/>
      <c r="AH31" s="408"/>
      <c r="AI31" s="408"/>
      <c r="AJ31" s="410">
        <f>AJ20+AJ21+AJ22+AJ23+AJ24+AJ25+AJ26+AJ27+AJ28+AJ29+AJ30</f>
        <v>79154.84</v>
      </c>
      <c r="AK31" s="411"/>
      <c r="AL31" s="411"/>
      <c r="AM31" s="411"/>
      <c r="AN31" s="411"/>
      <c r="AO31" s="412"/>
      <c r="AP31" s="408">
        <f>AP26+AP27+AP28+AP29+AP30+AP25</f>
        <v>1036853.8300000001</v>
      </c>
      <c r="AQ31" s="408"/>
      <c r="AR31" s="408"/>
      <c r="AS31" s="408"/>
      <c r="AT31" s="408">
        <f>AT26+AT27+AT28+AT29+AT30</f>
        <v>0</v>
      </c>
      <c r="AU31" s="408"/>
      <c r="AV31" s="408"/>
      <c r="AW31" s="408"/>
      <c r="AX31" s="413">
        <f>AX26+AX27+AX28+AX29+AX30+AX25</f>
        <v>170700</v>
      </c>
      <c r="AY31" s="413"/>
      <c r="AZ31" s="413"/>
      <c r="BA31" s="413"/>
      <c r="BB31" s="408">
        <f>BB26+BB27+BB28+BB29+BB30+BB25</f>
        <v>866153.83</v>
      </c>
      <c r="BC31" s="408"/>
      <c r="BD31" s="408"/>
      <c r="BE31" s="408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5" customFormat="1" ht="33.75" customHeight="1">
      <c r="A32" s="94" t="s">
        <v>33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6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s="48" customFormat="1" ht="33.75" customHeight="1" hidden="1">
      <c r="A33" s="162"/>
      <c r="B33" s="163"/>
      <c r="C33" s="163"/>
      <c r="D33" s="164"/>
      <c r="E33" s="113"/>
      <c r="F33" s="114"/>
      <c r="G33" s="114"/>
      <c r="H33" s="114"/>
      <c r="I33" s="114"/>
      <c r="J33" s="114"/>
      <c r="K33" s="114"/>
      <c r="L33" s="115"/>
      <c r="M33" s="165"/>
      <c r="N33" s="166"/>
      <c r="O33" s="166"/>
      <c r="P33" s="167"/>
      <c r="Q33" s="122"/>
      <c r="R33" s="123"/>
      <c r="S33" s="124"/>
      <c r="T33" s="168"/>
      <c r="U33" s="169"/>
      <c r="V33" s="169"/>
      <c r="W33" s="170"/>
      <c r="X33" s="122"/>
      <c r="Y33" s="123"/>
      <c r="Z33" s="123"/>
      <c r="AA33" s="124"/>
      <c r="AB33" s="122"/>
      <c r="AC33" s="123"/>
      <c r="AD33" s="123"/>
      <c r="AE33" s="124"/>
      <c r="AF33" s="122"/>
      <c r="AG33" s="123"/>
      <c r="AH33" s="123"/>
      <c r="AI33" s="124"/>
      <c r="AJ33" s="122"/>
      <c r="AK33" s="123"/>
      <c r="AL33" s="123"/>
      <c r="AM33" s="123"/>
      <c r="AN33" s="123"/>
      <c r="AO33" s="124"/>
      <c r="AP33" s="171"/>
      <c r="AQ33" s="171"/>
      <c r="AR33" s="171"/>
      <c r="AS33" s="171"/>
      <c r="AT33" s="122"/>
      <c r="AU33" s="123"/>
      <c r="AV33" s="123"/>
      <c r="AW33" s="124"/>
      <c r="AX33" s="122"/>
      <c r="AY33" s="123"/>
      <c r="AZ33" s="123"/>
      <c r="BA33" s="124"/>
      <c r="BB33" s="122"/>
      <c r="BC33" s="123"/>
      <c r="BD33" s="123"/>
      <c r="BE33" s="125"/>
      <c r="BF33" s="47"/>
      <c r="BG33" s="47"/>
      <c r="BH33" s="47"/>
      <c r="BI33" s="47"/>
      <c r="BJ33" s="47"/>
      <c r="BK33" s="47"/>
      <c r="BL33" s="47"/>
      <c r="BM33" s="47"/>
      <c r="BN33" s="47"/>
    </row>
    <row r="34" spans="1:66" s="29" customFormat="1" ht="41.25" customHeight="1" hidden="1">
      <c r="A34" s="172"/>
      <c r="B34" s="173"/>
      <c r="C34" s="173"/>
      <c r="D34" s="173"/>
      <c r="E34" s="113"/>
      <c r="F34" s="114"/>
      <c r="G34" s="114"/>
      <c r="H34" s="114"/>
      <c r="I34" s="114"/>
      <c r="J34" s="114"/>
      <c r="K34" s="114"/>
      <c r="L34" s="115"/>
      <c r="M34" s="174"/>
      <c r="N34" s="174"/>
      <c r="O34" s="174"/>
      <c r="P34" s="174"/>
      <c r="Q34" s="174"/>
      <c r="R34" s="174"/>
      <c r="S34" s="174"/>
      <c r="T34" s="173"/>
      <c r="U34" s="173"/>
      <c r="V34" s="173"/>
      <c r="W34" s="173"/>
      <c r="X34" s="173"/>
      <c r="Y34" s="173"/>
      <c r="Z34" s="173"/>
      <c r="AA34" s="173"/>
      <c r="AB34" s="174"/>
      <c r="AC34" s="174"/>
      <c r="AD34" s="174"/>
      <c r="AE34" s="174"/>
      <c r="AF34" s="174"/>
      <c r="AG34" s="174"/>
      <c r="AH34" s="174"/>
      <c r="AI34" s="174"/>
      <c r="AJ34" s="116"/>
      <c r="AK34" s="117"/>
      <c r="AL34" s="117"/>
      <c r="AM34" s="117"/>
      <c r="AN34" s="117"/>
      <c r="AO34" s="118"/>
      <c r="AP34" s="171"/>
      <c r="AQ34" s="171"/>
      <c r="AR34" s="171"/>
      <c r="AS34" s="171"/>
      <c r="AT34" s="122"/>
      <c r="AU34" s="123"/>
      <c r="AV34" s="123"/>
      <c r="AW34" s="125"/>
      <c r="AX34" s="122"/>
      <c r="AY34" s="123"/>
      <c r="AZ34" s="123"/>
      <c r="BA34" s="124"/>
      <c r="BB34" s="122"/>
      <c r="BC34" s="123"/>
      <c r="BD34" s="123"/>
      <c r="BE34" s="125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s="29" customFormat="1" ht="39" customHeight="1" hidden="1">
      <c r="A35" s="172"/>
      <c r="B35" s="173"/>
      <c r="C35" s="173"/>
      <c r="D35" s="173"/>
      <c r="E35" s="113"/>
      <c r="F35" s="114"/>
      <c r="G35" s="114"/>
      <c r="H35" s="114"/>
      <c r="I35" s="114"/>
      <c r="J35" s="114"/>
      <c r="K35" s="114"/>
      <c r="L35" s="115"/>
      <c r="M35" s="174"/>
      <c r="N35" s="174"/>
      <c r="O35" s="174"/>
      <c r="P35" s="174"/>
      <c r="Q35" s="174"/>
      <c r="R35" s="174"/>
      <c r="S35" s="174"/>
      <c r="T35" s="173"/>
      <c r="U35" s="173"/>
      <c r="V35" s="173"/>
      <c r="W35" s="173"/>
      <c r="X35" s="173"/>
      <c r="Y35" s="173"/>
      <c r="Z35" s="173"/>
      <c r="AA35" s="173"/>
      <c r="AB35" s="174"/>
      <c r="AC35" s="174"/>
      <c r="AD35" s="174"/>
      <c r="AE35" s="174"/>
      <c r="AF35" s="174"/>
      <c r="AG35" s="174"/>
      <c r="AH35" s="174"/>
      <c r="AI35" s="174"/>
      <c r="AJ35" s="116"/>
      <c r="AK35" s="117"/>
      <c r="AL35" s="117"/>
      <c r="AM35" s="117"/>
      <c r="AN35" s="117"/>
      <c r="AO35" s="118"/>
      <c r="AP35" s="171"/>
      <c r="AQ35" s="171"/>
      <c r="AR35" s="171"/>
      <c r="AS35" s="171"/>
      <c r="AT35" s="122"/>
      <c r="AU35" s="123"/>
      <c r="AV35" s="123"/>
      <c r="AW35" s="124"/>
      <c r="AX35" s="122"/>
      <c r="AY35" s="123"/>
      <c r="AZ35" s="123"/>
      <c r="BA35" s="124"/>
      <c r="BB35" s="122"/>
      <c r="BC35" s="123"/>
      <c r="BD35" s="123"/>
      <c r="BE35" s="125"/>
      <c r="BF35" s="28"/>
      <c r="BG35" s="28"/>
      <c r="BH35" s="28"/>
      <c r="BI35" s="28"/>
      <c r="BJ35" s="28"/>
      <c r="BK35" s="28"/>
      <c r="BL35" s="28"/>
      <c r="BM35" s="28"/>
      <c r="BN35" s="28"/>
    </row>
    <row r="36" spans="1:66" s="29" customFormat="1" ht="28.5" customHeight="1" hidden="1">
      <c r="A36" s="172"/>
      <c r="B36" s="173"/>
      <c r="C36" s="173"/>
      <c r="D36" s="173"/>
      <c r="E36" s="113"/>
      <c r="F36" s="114"/>
      <c r="G36" s="114"/>
      <c r="H36" s="114"/>
      <c r="I36" s="114"/>
      <c r="J36" s="114"/>
      <c r="K36" s="114"/>
      <c r="L36" s="115"/>
      <c r="M36" s="174"/>
      <c r="N36" s="174"/>
      <c r="O36" s="174"/>
      <c r="P36" s="174"/>
      <c r="Q36" s="174"/>
      <c r="R36" s="174"/>
      <c r="S36" s="174"/>
      <c r="T36" s="173"/>
      <c r="U36" s="173"/>
      <c r="V36" s="173"/>
      <c r="W36" s="173"/>
      <c r="X36" s="173"/>
      <c r="Y36" s="173"/>
      <c r="Z36" s="173"/>
      <c r="AA36" s="173"/>
      <c r="AB36" s="174"/>
      <c r="AC36" s="174"/>
      <c r="AD36" s="174"/>
      <c r="AE36" s="174"/>
      <c r="AF36" s="174"/>
      <c r="AG36" s="174"/>
      <c r="AH36" s="174"/>
      <c r="AI36" s="174"/>
      <c r="AJ36" s="116"/>
      <c r="AK36" s="117"/>
      <c r="AL36" s="117"/>
      <c r="AM36" s="117"/>
      <c r="AN36" s="117"/>
      <c r="AO36" s="118"/>
      <c r="AP36" s="171"/>
      <c r="AQ36" s="171"/>
      <c r="AR36" s="171"/>
      <c r="AS36" s="171"/>
      <c r="AT36" s="122"/>
      <c r="AU36" s="123"/>
      <c r="AV36" s="123"/>
      <c r="AW36" s="124"/>
      <c r="AX36" s="122"/>
      <c r="AY36" s="123"/>
      <c r="AZ36" s="123"/>
      <c r="BA36" s="124"/>
      <c r="BB36" s="122"/>
      <c r="BC36" s="123"/>
      <c r="BD36" s="123"/>
      <c r="BE36" s="125"/>
      <c r="BF36" s="28"/>
      <c r="BG36" s="28"/>
      <c r="BH36" s="28"/>
      <c r="BI36" s="28"/>
      <c r="BJ36" s="28"/>
      <c r="BK36" s="28"/>
      <c r="BL36" s="28"/>
      <c r="BM36" s="28"/>
      <c r="BN36" s="28"/>
    </row>
    <row r="37" spans="1:66" s="29" customFormat="1" ht="24" customHeight="1" hidden="1">
      <c r="A37" s="172"/>
      <c r="B37" s="173"/>
      <c r="C37" s="173"/>
      <c r="D37" s="173"/>
      <c r="E37" s="113"/>
      <c r="F37" s="114"/>
      <c r="G37" s="114"/>
      <c r="H37" s="114"/>
      <c r="I37" s="114"/>
      <c r="J37" s="114"/>
      <c r="K37" s="114"/>
      <c r="L37" s="115"/>
      <c r="M37" s="174"/>
      <c r="N37" s="174"/>
      <c r="O37" s="174"/>
      <c r="P37" s="174"/>
      <c r="Q37" s="174"/>
      <c r="R37" s="174"/>
      <c r="S37" s="174"/>
      <c r="T37" s="173"/>
      <c r="U37" s="173"/>
      <c r="V37" s="173"/>
      <c r="W37" s="173"/>
      <c r="X37" s="173"/>
      <c r="Y37" s="173"/>
      <c r="Z37" s="173"/>
      <c r="AA37" s="173"/>
      <c r="AB37" s="174"/>
      <c r="AC37" s="174"/>
      <c r="AD37" s="174"/>
      <c r="AE37" s="174"/>
      <c r="AF37" s="174"/>
      <c r="AG37" s="174"/>
      <c r="AH37" s="174"/>
      <c r="AI37" s="174"/>
      <c r="AJ37" s="116"/>
      <c r="AK37" s="117"/>
      <c r="AL37" s="117"/>
      <c r="AM37" s="117"/>
      <c r="AN37" s="117"/>
      <c r="AO37" s="118"/>
      <c r="AP37" s="171"/>
      <c r="AQ37" s="171"/>
      <c r="AR37" s="171"/>
      <c r="AS37" s="171"/>
      <c r="AT37" s="122"/>
      <c r="AU37" s="123"/>
      <c r="AV37" s="123"/>
      <c r="AW37" s="124"/>
      <c r="AX37" s="122"/>
      <c r="AY37" s="123"/>
      <c r="AZ37" s="123"/>
      <c r="BA37" s="124"/>
      <c r="BB37" s="122"/>
      <c r="BC37" s="123"/>
      <c r="BD37" s="123"/>
      <c r="BE37" s="125"/>
      <c r="BF37" s="28"/>
      <c r="BG37" s="28"/>
      <c r="BH37" s="28"/>
      <c r="BI37" s="28"/>
      <c r="BJ37" s="28"/>
      <c r="BK37" s="28"/>
      <c r="BL37" s="28"/>
      <c r="BM37" s="28"/>
      <c r="BN37" s="28"/>
    </row>
    <row r="38" spans="1:66" s="29" customFormat="1" ht="37.5" customHeight="1" hidden="1" thickBot="1">
      <c r="A38" s="175"/>
      <c r="B38" s="120"/>
      <c r="C38" s="120"/>
      <c r="D38" s="121"/>
      <c r="E38" s="127"/>
      <c r="F38" s="128"/>
      <c r="G38" s="128"/>
      <c r="H38" s="128"/>
      <c r="I38" s="128"/>
      <c r="J38" s="128"/>
      <c r="K38" s="128"/>
      <c r="L38" s="129"/>
      <c r="M38" s="116"/>
      <c r="N38" s="117"/>
      <c r="O38" s="117"/>
      <c r="P38" s="118"/>
      <c r="Q38" s="116"/>
      <c r="R38" s="117"/>
      <c r="S38" s="118"/>
      <c r="T38" s="119"/>
      <c r="U38" s="120"/>
      <c r="V38" s="120"/>
      <c r="W38" s="121"/>
      <c r="X38" s="119"/>
      <c r="Y38" s="120"/>
      <c r="Z38" s="120"/>
      <c r="AA38" s="121"/>
      <c r="AB38" s="116"/>
      <c r="AC38" s="117"/>
      <c r="AD38" s="117"/>
      <c r="AE38" s="118"/>
      <c r="AF38" s="116"/>
      <c r="AG38" s="117"/>
      <c r="AH38" s="117"/>
      <c r="AI38" s="118"/>
      <c r="AJ38" s="116"/>
      <c r="AK38" s="117"/>
      <c r="AL38" s="117"/>
      <c r="AM38" s="117"/>
      <c r="AN38" s="117"/>
      <c r="AO38" s="118"/>
      <c r="AP38" s="171"/>
      <c r="AQ38" s="171"/>
      <c r="AR38" s="171"/>
      <c r="AS38" s="171"/>
      <c r="AT38" s="122"/>
      <c r="AU38" s="123"/>
      <c r="AV38" s="123"/>
      <c r="AW38" s="124"/>
      <c r="AX38" s="122"/>
      <c r="AY38" s="123"/>
      <c r="AZ38" s="123"/>
      <c r="BA38" s="124"/>
      <c r="BB38" s="122"/>
      <c r="BC38" s="123"/>
      <c r="BD38" s="123"/>
      <c r="BE38" s="125"/>
      <c r="BF38" s="28"/>
      <c r="BG38" s="28"/>
      <c r="BH38" s="28"/>
      <c r="BI38" s="28"/>
      <c r="BJ38" s="28"/>
      <c r="BK38" s="28"/>
      <c r="BL38" s="28"/>
      <c r="BM38" s="28"/>
      <c r="BN38" s="28"/>
    </row>
    <row r="39" spans="1:66" s="37" customFormat="1" ht="34.5" customHeight="1">
      <c r="A39" s="130">
        <v>6</v>
      </c>
      <c r="B39" s="131"/>
      <c r="C39" s="131"/>
      <c r="D39" s="132"/>
      <c r="E39" s="133" t="s">
        <v>76</v>
      </c>
      <c r="F39" s="134"/>
      <c r="G39" s="134"/>
      <c r="H39" s="134"/>
      <c r="I39" s="134"/>
      <c r="J39" s="134"/>
      <c r="K39" s="134"/>
      <c r="L39" s="135"/>
      <c r="M39" s="136">
        <v>910</v>
      </c>
      <c r="N39" s="137"/>
      <c r="O39" s="137"/>
      <c r="P39" s="138"/>
      <c r="Q39" s="139">
        <f>M39</f>
        <v>910</v>
      </c>
      <c r="R39" s="140"/>
      <c r="S39" s="141"/>
      <c r="T39" s="139" t="s">
        <v>82</v>
      </c>
      <c r="U39" s="140"/>
      <c r="V39" s="140"/>
      <c r="W39" s="141"/>
      <c r="X39" s="147" t="s">
        <v>83</v>
      </c>
      <c r="Y39" s="131"/>
      <c r="Z39" s="131"/>
      <c r="AA39" s="132"/>
      <c r="AB39" s="139">
        <v>190000</v>
      </c>
      <c r="AC39" s="140"/>
      <c r="AD39" s="140"/>
      <c r="AE39" s="141"/>
      <c r="AF39" s="139">
        <v>190000</v>
      </c>
      <c r="AG39" s="140"/>
      <c r="AH39" s="140"/>
      <c r="AI39" s="141"/>
      <c r="AJ39" s="139"/>
      <c r="AK39" s="140"/>
      <c r="AL39" s="140"/>
      <c r="AM39" s="140"/>
      <c r="AN39" s="140"/>
      <c r="AO39" s="141"/>
      <c r="AP39" s="145">
        <f>AX39+BB39</f>
        <v>20000</v>
      </c>
      <c r="AQ39" s="145"/>
      <c r="AR39" s="145"/>
      <c r="AS39" s="145"/>
      <c r="AT39" s="139"/>
      <c r="AU39" s="140"/>
      <c r="AV39" s="140"/>
      <c r="AW39" s="141"/>
      <c r="AX39" s="139"/>
      <c r="AY39" s="140"/>
      <c r="AZ39" s="140"/>
      <c r="BA39" s="141"/>
      <c r="BB39" s="139">
        <v>20000</v>
      </c>
      <c r="BC39" s="140"/>
      <c r="BD39" s="140"/>
      <c r="BE39" s="146"/>
      <c r="BF39" s="36"/>
      <c r="BG39" s="36"/>
      <c r="BH39" s="36"/>
      <c r="BI39" s="36"/>
      <c r="BJ39" s="36"/>
      <c r="BK39" s="36"/>
      <c r="BL39" s="36"/>
      <c r="BM39" s="36"/>
      <c r="BN39" s="36"/>
    </row>
    <row r="40" spans="1:66" s="31" customFormat="1" ht="43.5" customHeight="1" hidden="1">
      <c r="A40" s="176"/>
      <c r="B40" s="177"/>
      <c r="C40" s="177"/>
      <c r="D40" s="177"/>
      <c r="E40" s="133"/>
      <c r="F40" s="134"/>
      <c r="G40" s="134"/>
      <c r="H40" s="134"/>
      <c r="I40" s="134"/>
      <c r="J40" s="134"/>
      <c r="K40" s="134"/>
      <c r="L40" s="135"/>
      <c r="M40" s="139"/>
      <c r="N40" s="140"/>
      <c r="O40" s="140"/>
      <c r="P40" s="141"/>
      <c r="Q40" s="145"/>
      <c r="R40" s="145"/>
      <c r="S40" s="145"/>
      <c r="T40" s="177"/>
      <c r="U40" s="177"/>
      <c r="V40" s="177"/>
      <c r="W40" s="177"/>
      <c r="X40" s="177"/>
      <c r="Y40" s="177"/>
      <c r="Z40" s="177"/>
      <c r="AA40" s="177"/>
      <c r="AB40" s="145"/>
      <c r="AC40" s="145"/>
      <c r="AD40" s="145"/>
      <c r="AE40" s="145"/>
      <c r="AF40" s="145"/>
      <c r="AG40" s="145"/>
      <c r="AH40" s="145"/>
      <c r="AI40" s="145"/>
      <c r="AJ40" s="139"/>
      <c r="AK40" s="140"/>
      <c r="AL40" s="140"/>
      <c r="AM40" s="140"/>
      <c r="AN40" s="140"/>
      <c r="AO40" s="141"/>
      <c r="AP40" s="145"/>
      <c r="AQ40" s="145"/>
      <c r="AR40" s="145"/>
      <c r="AS40" s="145"/>
      <c r="AT40" s="139"/>
      <c r="AU40" s="140"/>
      <c r="AV40" s="140"/>
      <c r="AW40" s="141"/>
      <c r="AX40" s="139"/>
      <c r="AY40" s="140"/>
      <c r="AZ40" s="140"/>
      <c r="BA40" s="141"/>
      <c r="BB40" s="139"/>
      <c r="BC40" s="140"/>
      <c r="BD40" s="140"/>
      <c r="BE40" s="146"/>
      <c r="BF40" s="30"/>
      <c r="BG40" s="30"/>
      <c r="BH40" s="30"/>
      <c r="BI40" s="30"/>
      <c r="BJ40" s="30"/>
      <c r="BK40" s="30"/>
      <c r="BL40" s="30"/>
      <c r="BM40" s="30"/>
      <c r="BN40" s="30"/>
    </row>
    <row r="41" spans="1:66" s="31" customFormat="1" ht="39.75" customHeight="1" hidden="1">
      <c r="A41" s="176" t="s">
        <v>32</v>
      </c>
      <c r="B41" s="177"/>
      <c r="C41" s="177"/>
      <c r="D41" s="177"/>
      <c r="E41" s="133"/>
      <c r="F41" s="134"/>
      <c r="G41" s="134"/>
      <c r="H41" s="134"/>
      <c r="I41" s="134"/>
      <c r="J41" s="134"/>
      <c r="K41" s="134"/>
      <c r="L41" s="135"/>
      <c r="M41" s="139"/>
      <c r="N41" s="140"/>
      <c r="O41" s="140"/>
      <c r="P41" s="141"/>
      <c r="Q41" s="145"/>
      <c r="R41" s="145"/>
      <c r="S41" s="145"/>
      <c r="T41" s="177"/>
      <c r="U41" s="177"/>
      <c r="V41" s="177"/>
      <c r="W41" s="177"/>
      <c r="X41" s="177"/>
      <c r="Y41" s="177"/>
      <c r="Z41" s="177"/>
      <c r="AA41" s="177"/>
      <c r="AB41" s="145"/>
      <c r="AC41" s="145"/>
      <c r="AD41" s="145"/>
      <c r="AE41" s="145"/>
      <c r="AF41" s="145"/>
      <c r="AG41" s="145"/>
      <c r="AH41" s="145"/>
      <c r="AI41" s="145"/>
      <c r="AJ41" s="139"/>
      <c r="AK41" s="140"/>
      <c r="AL41" s="140"/>
      <c r="AM41" s="140"/>
      <c r="AN41" s="140"/>
      <c r="AO41" s="141"/>
      <c r="AP41" s="145"/>
      <c r="AQ41" s="145"/>
      <c r="AR41" s="145"/>
      <c r="AS41" s="145"/>
      <c r="AT41" s="139"/>
      <c r="AU41" s="140"/>
      <c r="AV41" s="140"/>
      <c r="AW41" s="141"/>
      <c r="AX41" s="139"/>
      <c r="AY41" s="140"/>
      <c r="AZ41" s="140"/>
      <c r="BA41" s="141"/>
      <c r="BB41" s="139"/>
      <c r="BC41" s="140"/>
      <c r="BD41" s="140"/>
      <c r="BE41" s="146"/>
      <c r="BF41" s="30"/>
      <c r="BG41" s="30"/>
      <c r="BH41" s="30"/>
      <c r="BI41" s="30"/>
      <c r="BJ41" s="30"/>
      <c r="BK41" s="30"/>
      <c r="BL41" s="30"/>
      <c r="BM41" s="30"/>
      <c r="BN41" s="30"/>
    </row>
    <row r="42" spans="1:66" s="31" customFormat="1" ht="55.5" customHeight="1" hidden="1">
      <c r="A42" s="176" t="s">
        <v>44</v>
      </c>
      <c r="B42" s="177"/>
      <c r="C42" s="177"/>
      <c r="D42" s="177"/>
      <c r="E42" s="133"/>
      <c r="F42" s="134"/>
      <c r="G42" s="134"/>
      <c r="H42" s="134"/>
      <c r="I42" s="134"/>
      <c r="J42" s="134"/>
      <c r="K42" s="134"/>
      <c r="L42" s="135"/>
      <c r="M42" s="145"/>
      <c r="N42" s="145"/>
      <c r="O42" s="145"/>
      <c r="P42" s="145"/>
      <c r="Q42" s="145"/>
      <c r="R42" s="145"/>
      <c r="S42" s="145"/>
      <c r="T42" s="177"/>
      <c r="U42" s="177"/>
      <c r="V42" s="177"/>
      <c r="W42" s="177"/>
      <c r="X42" s="177"/>
      <c r="Y42" s="177"/>
      <c r="Z42" s="177"/>
      <c r="AA42" s="177"/>
      <c r="AB42" s="145"/>
      <c r="AC42" s="145"/>
      <c r="AD42" s="145"/>
      <c r="AE42" s="145"/>
      <c r="AF42" s="145"/>
      <c r="AG42" s="145"/>
      <c r="AH42" s="145"/>
      <c r="AI42" s="145"/>
      <c r="AJ42" s="139"/>
      <c r="AK42" s="140"/>
      <c r="AL42" s="140"/>
      <c r="AM42" s="140"/>
      <c r="AN42" s="140"/>
      <c r="AO42" s="141"/>
      <c r="AP42" s="145"/>
      <c r="AQ42" s="145"/>
      <c r="AR42" s="145"/>
      <c r="AS42" s="145"/>
      <c r="AT42" s="139"/>
      <c r="AU42" s="140"/>
      <c r="AV42" s="140"/>
      <c r="AW42" s="141"/>
      <c r="AX42" s="139"/>
      <c r="AY42" s="140"/>
      <c r="AZ42" s="140"/>
      <c r="BA42" s="141"/>
      <c r="BB42" s="139"/>
      <c r="BC42" s="140"/>
      <c r="BD42" s="140"/>
      <c r="BE42" s="146"/>
      <c r="BF42" s="30"/>
      <c r="BG42" s="30"/>
      <c r="BH42" s="30"/>
      <c r="BI42" s="30"/>
      <c r="BJ42" s="30"/>
      <c r="BK42" s="30"/>
      <c r="BL42" s="30"/>
      <c r="BM42" s="30"/>
      <c r="BN42" s="30"/>
    </row>
    <row r="43" spans="1:66" s="31" customFormat="1" ht="45" customHeight="1" hidden="1">
      <c r="A43" s="176"/>
      <c r="B43" s="177"/>
      <c r="C43" s="177"/>
      <c r="D43" s="177"/>
      <c r="E43" s="133"/>
      <c r="F43" s="134"/>
      <c r="G43" s="134"/>
      <c r="H43" s="134"/>
      <c r="I43" s="134"/>
      <c r="J43" s="134"/>
      <c r="K43" s="134"/>
      <c r="L43" s="135"/>
      <c r="M43" s="145"/>
      <c r="N43" s="145"/>
      <c r="O43" s="145"/>
      <c r="P43" s="145"/>
      <c r="Q43" s="145"/>
      <c r="R43" s="145"/>
      <c r="S43" s="145"/>
      <c r="T43" s="177"/>
      <c r="U43" s="177"/>
      <c r="V43" s="177"/>
      <c r="W43" s="177"/>
      <c r="X43" s="177"/>
      <c r="Y43" s="177"/>
      <c r="Z43" s="177"/>
      <c r="AA43" s="177"/>
      <c r="AB43" s="145"/>
      <c r="AC43" s="145"/>
      <c r="AD43" s="145"/>
      <c r="AE43" s="145"/>
      <c r="AF43" s="145"/>
      <c r="AG43" s="145"/>
      <c r="AH43" s="145"/>
      <c r="AI43" s="145"/>
      <c r="AJ43" s="139"/>
      <c r="AK43" s="140"/>
      <c r="AL43" s="140"/>
      <c r="AM43" s="140"/>
      <c r="AN43" s="140"/>
      <c r="AO43" s="141"/>
      <c r="AP43" s="145"/>
      <c r="AQ43" s="145"/>
      <c r="AR43" s="145"/>
      <c r="AS43" s="145"/>
      <c r="AT43" s="139"/>
      <c r="AU43" s="140"/>
      <c r="AV43" s="140"/>
      <c r="AW43" s="141"/>
      <c r="AX43" s="139"/>
      <c r="AY43" s="140"/>
      <c r="AZ43" s="140"/>
      <c r="BA43" s="141"/>
      <c r="BB43" s="139"/>
      <c r="BC43" s="140"/>
      <c r="BD43" s="140"/>
      <c r="BE43" s="146"/>
      <c r="BF43" s="30"/>
      <c r="BG43" s="30"/>
      <c r="BH43" s="30"/>
      <c r="BI43" s="30"/>
      <c r="BJ43" s="30"/>
      <c r="BK43" s="30"/>
      <c r="BL43" s="30"/>
      <c r="BM43" s="30"/>
      <c r="BN43" s="30"/>
    </row>
    <row r="44" spans="1:66" s="31" customFormat="1" ht="45" customHeight="1" hidden="1">
      <c r="A44" s="176"/>
      <c r="B44" s="177"/>
      <c r="C44" s="177"/>
      <c r="D44" s="177"/>
      <c r="E44" s="133"/>
      <c r="F44" s="134"/>
      <c r="G44" s="134"/>
      <c r="H44" s="134"/>
      <c r="I44" s="134"/>
      <c r="J44" s="134"/>
      <c r="K44" s="134"/>
      <c r="L44" s="135"/>
      <c r="M44" s="145"/>
      <c r="N44" s="145"/>
      <c r="O44" s="145"/>
      <c r="P44" s="145"/>
      <c r="Q44" s="145"/>
      <c r="R44" s="145"/>
      <c r="S44" s="145"/>
      <c r="T44" s="177"/>
      <c r="U44" s="177"/>
      <c r="V44" s="177"/>
      <c r="W44" s="177"/>
      <c r="X44" s="177"/>
      <c r="Y44" s="177"/>
      <c r="Z44" s="177"/>
      <c r="AA44" s="177"/>
      <c r="AB44" s="145"/>
      <c r="AC44" s="145"/>
      <c r="AD44" s="145"/>
      <c r="AE44" s="145"/>
      <c r="AF44" s="145"/>
      <c r="AG44" s="145"/>
      <c r="AH44" s="145"/>
      <c r="AI44" s="145"/>
      <c r="AJ44" s="139"/>
      <c r="AK44" s="140"/>
      <c r="AL44" s="140"/>
      <c r="AM44" s="140"/>
      <c r="AN44" s="140"/>
      <c r="AO44" s="141"/>
      <c r="AP44" s="145"/>
      <c r="AQ44" s="145"/>
      <c r="AR44" s="145"/>
      <c r="AS44" s="145"/>
      <c r="AT44" s="139"/>
      <c r="AU44" s="140"/>
      <c r="AV44" s="140"/>
      <c r="AW44" s="141"/>
      <c r="AX44" s="139"/>
      <c r="AY44" s="140"/>
      <c r="AZ44" s="140"/>
      <c r="BA44" s="141"/>
      <c r="BB44" s="139"/>
      <c r="BC44" s="140"/>
      <c r="BD44" s="140"/>
      <c r="BE44" s="146"/>
      <c r="BF44" s="30"/>
      <c r="BG44" s="30"/>
      <c r="BH44" s="30"/>
      <c r="BI44" s="30"/>
      <c r="BJ44" s="30"/>
      <c r="BK44" s="30"/>
      <c r="BL44" s="30"/>
      <c r="BM44" s="30"/>
      <c r="BN44" s="30"/>
    </row>
    <row r="45" spans="1:66" s="31" customFormat="1" ht="45" customHeight="1" hidden="1">
      <c r="A45" s="176"/>
      <c r="B45" s="177"/>
      <c r="C45" s="177"/>
      <c r="D45" s="177"/>
      <c r="E45" s="133"/>
      <c r="F45" s="134"/>
      <c r="G45" s="134"/>
      <c r="H45" s="134"/>
      <c r="I45" s="134"/>
      <c r="J45" s="134"/>
      <c r="K45" s="134"/>
      <c r="L45" s="135"/>
      <c r="M45" s="145"/>
      <c r="N45" s="145"/>
      <c r="O45" s="145"/>
      <c r="P45" s="145"/>
      <c r="Q45" s="145"/>
      <c r="R45" s="145"/>
      <c r="S45" s="145"/>
      <c r="T45" s="177"/>
      <c r="U45" s="177"/>
      <c r="V45" s="177"/>
      <c r="W45" s="177"/>
      <c r="X45" s="177"/>
      <c r="Y45" s="177"/>
      <c r="Z45" s="177"/>
      <c r="AA45" s="177"/>
      <c r="AB45" s="145"/>
      <c r="AC45" s="145"/>
      <c r="AD45" s="145"/>
      <c r="AE45" s="145"/>
      <c r="AF45" s="145"/>
      <c r="AG45" s="145"/>
      <c r="AH45" s="145"/>
      <c r="AI45" s="145"/>
      <c r="AJ45" s="139"/>
      <c r="AK45" s="140"/>
      <c r="AL45" s="140"/>
      <c r="AM45" s="140"/>
      <c r="AN45" s="140"/>
      <c r="AO45" s="141"/>
      <c r="AP45" s="145"/>
      <c r="AQ45" s="145"/>
      <c r="AR45" s="145"/>
      <c r="AS45" s="145"/>
      <c r="AT45" s="139"/>
      <c r="AU45" s="140"/>
      <c r="AV45" s="140"/>
      <c r="AW45" s="141"/>
      <c r="AX45" s="139"/>
      <c r="AY45" s="140"/>
      <c r="AZ45" s="140"/>
      <c r="BA45" s="141"/>
      <c r="BB45" s="139"/>
      <c r="BC45" s="140"/>
      <c r="BD45" s="140"/>
      <c r="BE45" s="146"/>
      <c r="BF45" s="30"/>
      <c r="BG45" s="30"/>
      <c r="BH45" s="30"/>
      <c r="BI45" s="30"/>
      <c r="BJ45" s="30"/>
      <c r="BK45" s="30"/>
      <c r="BL45" s="30"/>
      <c r="BM45" s="30"/>
      <c r="BN45" s="30"/>
    </row>
    <row r="46" spans="1:66" s="31" customFormat="1" ht="45" customHeight="1" hidden="1">
      <c r="A46" s="176"/>
      <c r="B46" s="177"/>
      <c r="C46" s="177"/>
      <c r="D46" s="177"/>
      <c r="E46" s="133"/>
      <c r="F46" s="134"/>
      <c r="G46" s="134"/>
      <c r="H46" s="134"/>
      <c r="I46" s="134"/>
      <c r="J46" s="134"/>
      <c r="K46" s="134"/>
      <c r="L46" s="135"/>
      <c r="M46" s="145"/>
      <c r="N46" s="145"/>
      <c r="O46" s="145"/>
      <c r="P46" s="145"/>
      <c r="Q46" s="145"/>
      <c r="R46" s="145"/>
      <c r="S46" s="145"/>
      <c r="T46" s="177"/>
      <c r="U46" s="177"/>
      <c r="V46" s="177"/>
      <c r="W46" s="177"/>
      <c r="X46" s="177"/>
      <c r="Y46" s="177"/>
      <c r="Z46" s="177"/>
      <c r="AA46" s="177"/>
      <c r="AB46" s="145"/>
      <c r="AC46" s="145"/>
      <c r="AD46" s="145"/>
      <c r="AE46" s="145"/>
      <c r="AF46" s="145"/>
      <c r="AG46" s="145"/>
      <c r="AH46" s="145"/>
      <c r="AI46" s="145"/>
      <c r="AJ46" s="139"/>
      <c r="AK46" s="140"/>
      <c r="AL46" s="140"/>
      <c r="AM46" s="140"/>
      <c r="AN46" s="140"/>
      <c r="AO46" s="141"/>
      <c r="AP46" s="145"/>
      <c r="AQ46" s="145"/>
      <c r="AR46" s="145"/>
      <c r="AS46" s="145"/>
      <c r="AT46" s="139"/>
      <c r="AU46" s="140"/>
      <c r="AV46" s="140"/>
      <c r="AW46" s="141"/>
      <c r="AX46" s="139"/>
      <c r="AY46" s="140"/>
      <c r="AZ46" s="140"/>
      <c r="BA46" s="141"/>
      <c r="BB46" s="139"/>
      <c r="BC46" s="140"/>
      <c r="BD46" s="140"/>
      <c r="BE46" s="146"/>
      <c r="BF46" s="30"/>
      <c r="BG46" s="30"/>
      <c r="BH46" s="30"/>
      <c r="BI46" s="30"/>
      <c r="BJ46" s="30"/>
      <c r="BK46" s="30"/>
      <c r="BL46" s="30"/>
      <c r="BM46" s="30"/>
      <c r="BN46" s="30"/>
    </row>
    <row r="47" spans="1:66" s="31" customFormat="1" ht="33.75" customHeight="1" hidden="1">
      <c r="A47" s="176" t="s">
        <v>45</v>
      </c>
      <c r="B47" s="177"/>
      <c r="C47" s="177"/>
      <c r="D47" s="177"/>
      <c r="E47" s="133"/>
      <c r="F47" s="134"/>
      <c r="G47" s="134"/>
      <c r="H47" s="134"/>
      <c r="I47" s="134"/>
      <c r="J47" s="134"/>
      <c r="K47" s="134"/>
      <c r="L47" s="135"/>
      <c r="M47" s="139"/>
      <c r="N47" s="140"/>
      <c r="O47" s="140"/>
      <c r="P47" s="141"/>
      <c r="Q47" s="139"/>
      <c r="R47" s="140"/>
      <c r="S47" s="141"/>
      <c r="T47" s="147"/>
      <c r="U47" s="131"/>
      <c r="V47" s="131"/>
      <c r="W47" s="132"/>
      <c r="X47" s="147"/>
      <c r="Y47" s="131"/>
      <c r="Z47" s="131"/>
      <c r="AA47" s="132"/>
      <c r="AB47" s="139"/>
      <c r="AC47" s="140"/>
      <c r="AD47" s="140"/>
      <c r="AE47" s="141"/>
      <c r="AF47" s="139"/>
      <c r="AG47" s="140"/>
      <c r="AH47" s="140"/>
      <c r="AI47" s="141"/>
      <c r="AJ47" s="139"/>
      <c r="AK47" s="140"/>
      <c r="AL47" s="140"/>
      <c r="AM47" s="140"/>
      <c r="AN47" s="140"/>
      <c r="AO47" s="141"/>
      <c r="AP47" s="145"/>
      <c r="AQ47" s="145"/>
      <c r="AR47" s="145"/>
      <c r="AS47" s="145"/>
      <c r="AT47" s="139"/>
      <c r="AU47" s="140"/>
      <c r="AV47" s="140"/>
      <c r="AW47" s="141"/>
      <c r="AX47" s="139"/>
      <c r="AY47" s="140"/>
      <c r="AZ47" s="140"/>
      <c r="BA47" s="141"/>
      <c r="BB47" s="139"/>
      <c r="BC47" s="140"/>
      <c r="BD47" s="140"/>
      <c r="BE47" s="146"/>
      <c r="BF47" s="30"/>
      <c r="BG47" s="30"/>
      <c r="BH47" s="30"/>
      <c r="BI47" s="30"/>
      <c r="BJ47" s="30"/>
      <c r="BK47" s="30"/>
      <c r="BL47" s="30"/>
      <c r="BM47" s="30"/>
      <c r="BN47" s="30"/>
    </row>
    <row r="48" spans="1:66" s="33" customFormat="1" ht="29.25" customHeight="1" thickBot="1">
      <c r="A48" s="151"/>
      <c r="B48" s="152"/>
      <c r="C48" s="152"/>
      <c r="D48" s="152"/>
      <c r="E48" s="153" t="s">
        <v>13</v>
      </c>
      <c r="F48" s="154"/>
      <c r="G48" s="154"/>
      <c r="H48" s="154"/>
      <c r="I48" s="154"/>
      <c r="J48" s="154"/>
      <c r="K48" s="154"/>
      <c r="L48" s="155"/>
      <c r="M48" s="178"/>
      <c r="N48" s="178"/>
      <c r="O48" s="178"/>
      <c r="P48" s="178"/>
      <c r="Q48" s="178"/>
      <c r="R48" s="178"/>
      <c r="S48" s="178"/>
      <c r="T48" s="179"/>
      <c r="U48" s="179"/>
      <c r="V48" s="179"/>
      <c r="W48" s="179"/>
      <c r="X48" s="179"/>
      <c r="Y48" s="179"/>
      <c r="Z48" s="179"/>
      <c r="AA48" s="179"/>
      <c r="AB48" s="161">
        <f>AB40+AB41+AB42+AB47</f>
        <v>0</v>
      </c>
      <c r="AC48" s="161"/>
      <c r="AD48" s="161"/>
      <c r="AE48" s="161"/>
      <c r="AF48" s="161">
        <f>AF40+AF41+AF42+AF47</f>
        <v>0</v>
      </c>
      <c r="AG48" s="161"/>
      <c r="AH48" s="161"/>
      <c r="AI48" s="161"/>
      <c r="AJ48" s="158"/>
      <c r="AK48" s="159"/>
      <c r="AL48" s="159"/>
      <c r="AM48" s="159"/>
      <c r="AN48" s="159"/>
      <c r="AO48" s="160"/>
      <c r="AP48" s="161">
        <f>AP34+AP35+AP36+AP37+AP38+AP39+AP33</f>
        <v>20000</v>
      </c>
      <c r="AQ48" s="161"/>
      <c r="AR48" s="161"/>
      <c r="AS48" s="161"/>
      <c r="AT48" s="161">
        <f>AT34+AT35+AT36+AT37+AT38+AT39+AT33</f>
        <v>0</v>
      </c>
      <c r="AU48" s="161"/>
      <c r="AV48" s="161"/>
      <c r="AW48" s="161"/>
      <c r="AX48" s="161">
        <f>AX34+AX35+AX36+AX37+AX38+AX39+AX33</f>
        <v>0</v>
      </c>
      <c r="AY48" s="161"/>
      <c r="AZ48" s="161"/>
      <c r="BA48" s="161"/>
      <c r="BB48" s="161">
        <f>BB34+BB35+BB36+BB37+BB38+BB39+BB33</f>
        <v>20000</v>
      </c>
      <c r="BC48" s="161"/>
      <c r="BD48" s="161"/>
      <c r="BE48" s="161"/>
      <c r="BF48" s="32"/>
      <c r="BG48" s="32"/>
      <c r="BH48" s="32"/>
      <c r="BI48" s="32"/>
      <c r="BJ48" s="32"/>
      <c r="BK48" s="32"/>
      <c r="BL48" s="32"/>
      <c r="BM48" s="32"/>
      <c r="BN48" s="32"/>
    </row>
    <row r="49" spans="1:66" s="7" customFormat="1" ht="15" customHeight="1" hidden="1">
      <c r="A49" s="180" t="s">
        <v>34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2"/>
      <c r="BF49" s="2"/>
      <c r="BG49" s="2"/>
      <c r="BH49" s="2"/>
      <c r="BI49" s="2"/>
      <c r="BJ49" s="2"/>
      <c r="BK49" s="2"/>
      <c r="BL49" s="2"/>
      <c r="BM49" s="2"/>
      <c r="BN49" s="2"/>
    </row>
    <row r="50" spans="1:66" s="7" customFormat="1" ht="15" customHeight="1" hidden="1">
      <c r="A50" s="183" t="s">
        <v>31</v>
      </c>
      <c r="B50" s="183"/>
      <c r="C50" s="183"/>
      <c r="D50" s="183"/>
      <c r="E50" s="184"/>
      <c r="F50" s="185"/>
      <c r="G50" s="185"/>
      <c r="H50" s="185"/>
      <c r="I50" s="185"/>
      <c r="J50" s="185"/>
      <c r="K50" s="185"/>
      <c r="L50" s="186"/>
      <c r="M50" s="187"/>
      <c r="N50" s="187"/>
      <c r="O50" s="187"/>
      <c r="P50" s="187"/>
      <c r="Q50" s="187"/>
      <c r="R50" s="187"/>
      <c r="S50" s="187"/>
      <c r="T50" s="183"/>
      <c r="U50" s="183"/>
      <c r="V50" s="183"/>
      <c r="W50" s="183"/>
      <c r="X50" s="183"/>
      <c r="Y50" s="183"/>
      <c r="Z50" s="183"/>
      <c r="AA50" s="183"/>
      <c r="AB50" s="187"/>
      <c r="AC50" s="187"/>
      <c r="AD50" s="187"/>
      <c r="AE50" s="187"/>
      <c r="AF50" s="187"/>
      <c r="AG50" s="187"/>
      <c r="AH50" s="187"/>
      <c r="AI50" s="187"/>
      <c r="AJ50" s="188"/>
      <c r="AK50" s="189"/>
      <c r="AL50" s="189"/>
      <c r="AM50" s="189"/>
      <c r="AN50" s="189"/>
      <c r="AO50" s="190"/>
      <c r="AP50" s="187">
        <f>SUM(AT50:BE50)</f>
        <v>0</v>
      </c>
      <c r="AQ50" s="187"/>
      <c r="AR50" s="187"/>
      <c r="AS50" s="187"/>
      <c r="AT50" s="188"/>
      <c r="AU50" s="189"/>
      <c r="AV50" s="189"/>
      <c r="AW50" s="190"/>
      <c r="AX50" s="188"/>
      <c r="AY50" s="189"/>
      <c r="AZ50" s="189"/>
      <c r="BA50" s="190"/>
      <c r="BB50" s="188"/>
      <c r="BC50" s="189"/>
      <c r="BD50" s="189"/>
      <c r="BE50" s="190"/>
      <c r="BF50" s="2"/>
      <c r="BG50" s="2"/>
      <c r="BH50" s="2"/>
      <c r="BI50" s="2"/>
      <c r="BJ50" s="2"/>
      <c r="BK50" s="2"/>
      <c r="BL50" s="2"/>
      <c r="BM50" s="2"/>
      <c r="BN50" s="2"/>
    </row>
    <row r="51" spans="1:66" s="7" customFormat="1" ht="15" customHeight="1" hidden="1">
      <c r="A51" s="183" t="s">
        <v>32</v>
      </c>
      <c r="B51" s="183"/>
      <c r="C51" s="183"/>
      <c r="D51" s="183"/>
      <c r="E51" s="184"/>
      <c r="F51" s="185"/>
      <c r="G51" s="185"/>
      <c r="H51" s="185"/>
      <c r="I51" s="185"/>
      <c r="J51" s="185"/>
      <c r="K51" s="185"/>
      <c r="L51" s="186"/>
      <c r="M51" s="187"/>
      <c r="N51" s="187"/>
      <c r="O51" s="187"/>
      <c r="P51" s="187"/>
      <c r="Q51" s="187"/>
      <c r="R51" s="187"/>
      <c r="S51" s="187"/>
      <c r="T51" s="183"/>
      <c r="U51" s="183"/>
      <c r="V51" s="183"/>
      <c r="W51" s="183"/>
      <c r="X51" s="183"/>
      <c r="Y51" s="183"/>
      <c r="Z51" s="183"/>
      <c r="AA51" s="183"/>
      <c r="AB51" s="187"/>
      <c r="AC51" s="187"/>
      <c r="AD51" s="187"/>
      <c r="AE51" s="187"/>
      <c r="AF51" s="187"/>
      <c r="AG51" s="187"/>
      <c r="AH51" s="187"/>
      <c r="AI51" s="187"/>
      <c r="AJ51" s="188"/>
      <c r="AK51" s="189"/>
      <c r="AL51" s="189"/>
      <c r="AM51" s="189"/>
      <c r="AN51" s="189"/>
      <c r="AO51" s="190"/>
      <c r="AP51" s="187">
        <f aca="true" t="shared" si="0" ref="AP51:AP59">SUM(AT51:BE51)</f>
        <v>0</v>
      </c>
      <c r="AQ51" s="187"/>
      <c r="AR51" s="187"/>
      <c r="AS51" s="187"/>
      <c r="AT51" s="188"/>
      <c r="AU51" s="189"/>
      <c r="AV51" s="189"/>
      <c r="AW51" s="190"/>
      <c r="AX51" s="188"/>
      <c r="AY51" s="189"/>
      <c r="AZ51" s="189"/>
      <c r="BA51" s="190"/>
      <c r="BB51" s="188"/>
      <c r="BC51" s="189"/>
      <c r="BD51" s="189"/>
      <c r="BE51" s="190"/>
      <c r="BF51" s="2"/>
      <c r="BG51" s="2"/>
      <c r="BH51" s="2"/>
      <c r="BI51" s="2"/>
      <c r="BJ51" s="2"/>
      <c r="BK51" s="2"/>
      <c r="BL51" s="2"/>
      <c r="BM51" s="2"/>
      <c r="BN51" s="2"/>
    </row>
    <row r="52" spans="1:66" s="7" customFormat="1" ht="15" customHeight="1" hidden="1">
      <c r="A52" s="183"/>
      <c r="B52" s="183"/>
      <c r="C52" s="183"/>
      <c r="D52" s="183"/>
      <c r="E52" s="184"/>
      <c r="F52" s="185"/>
      <c r="G52" s="185"/>
      <c r="H52" s="185"/>
      <c r="I52" s="185"/>
      <c r="J52" s="185"/>
      <c r="K52" s="185"/>
      <c r="L52" s="186"/>
      <c r="M52" s="187"/>
      <c r="N52" s="187"/>
      <c r="O52" s="187"/>
      <c r="P52" s="187"/>
      <c r="Q52" s="187"/>
      <c r="R52" s="187"/>
      <c r="S52" s="187"/>
      <c r="T52" s="183"/>
      <c r="U52" s="183"/>
      <c r="V52" s="183"/>
      <c r="W52" s="183"/>
      <c r="X52" s="183"/>
      <c r="Y52" s="183"/>
      <c r="Z52" s="183"/>
      <c r="AA52" s="183"/>
      <c r="AB52" s="187"/>
      <c r="AC52" s="187"/>
      <c r="AD52" s="187"/>
      <c r="AE52" s="187"/>
      <c r="AF52" s="187"/>
      <c r="AG52" s="187"/>
      <c r="AH52" s="187"/>
      <c r="AI52" s="187"/>
      <c r="AJ52" s="188"/>
      <c r="AK52" s="189"/>
      <c r="AL52" s="189"/>
      <c r="AM52" s="189"/>
      <c r="AN52" s="189"/>
      <c r="AO52" s="190"/>
      <c r="AP52" s="187">
        <f t="shared" si="0"/>
        <v>0</v>
      </c>
      <c r="AQ52" s="187"/>
      <c r="AR52" s="187"/>
      <c r="AS52" s="187"/>
      <c r="AT52" s="188"/>
      <c r="AU52" s="189"/>
      <c r="AV52" s="189"/>
      <c r="AW52" s="190"/>
      <c r="AX52" s="188"/>
      <c r="AY52" s="189"/>
      <c r="AZ52" s="189"/>
      <c r="BA52" s="190"/>
      <c r="BB52" s="188"/>
      <c r="BC52" s="189"/>
      <c r="BD52" s="189"/>
      <c r="BE52" s="190"/>
      <c r="BF52" s="2"/>
      <c r="BG52" s="2"/>
      <c r="BH52" s="2"/>
      <c r="BI52" s="2"/>
      <c r="BJ52" s="2"/>
      <c r="BK52" s="2"/>
      <c r="BL52" s="2"/>
      <c r="BM52" s="2"/>
      <c r="BN52" s="2"/>
    </row>
    <row r="53" spans="1:66" s="7" customFormat="1" ht="15" customHeight="1" hidden="1">
      <c r="A53" s="183"/>
      <c r="B53" s="183"/>
      <c r="C53" s="183"/>
      <c r="D53" s="183"/>
      <c r="E53" s="184"/>
      <c r="F53" s="185"/>
      <c r="G53" s="185"/>
      <c r="H53" s="185"/>
      <c r="I53" s="185"/>
      <c r="J53" s="185"/>
      <c r="K53" s="185"/>
      <c r="L53" s="186"/>
      <c r="M53" s="187"/>
      <c r="N53" s="187"/>
      <c r="O53" s="187"/>
      <c r="P53" s="187"/>
      <c r="Q53" s="187"/>
      <c r="R53" s="187"/>
      <c r="S53" s="187"/>
      <c r="T53" s="183"/>
      <c r="U53" s="183"/>
      <c r="V53" s="183"/>
      <c r="W53" s="183"/>
      <c r="X53" s="183"/>
      <c r="Y53" s="183"/>
      <c r="Z53" s="183"/>
      <c r="AA53" s="183"/>
      <c r="AB53" s="187"/>
      <c r="AC53" s="187"/>
      <c r="AD53" s="187"/>
      <c r="AE53" s="187"/>
      <c r="AF53" s="187"/>
      <c r="AG53" s="187"/>
      <c r="AH53" s="187"/>
      <c r="AI53" s="187"/>
      <c r="AJ53" s="188"/>
      <c r="AK53" s="189"/>
      <c r="AL53" s="189"/>
      <c r="AM53" s="189"/>
      <c r="AN53" s="189"/>
      <c r="AO53" s="190"/>
      <c r="AP53" s="187">
        <f t="shared" si="0"/>
        <v>0</v>
      </c>
      <c r="AQ53" s="187"/>
      <c r="AR53" s="187"/>
      <c r="AS53" s="187"/>
      <c r="AT53" s="188"/>
      <c r="AU53" s="189"/>
      <c r="AV53" s="189"/>
      <c r="AW53" s="190"/>
      <c r="AX53" s="188"/>
      <c r="AY53" s="189"/>
      <c r="AZ53" s="189"/>
      <c r="BA53" s="190"/>
      <c r="BB53" s="188"/>
      <c r="BC53" s="189"/>
      <c r="BD53" s="189"/>
      <c r="BE53" s="190"/>
      <c r="BF53" s="2"/>
      <c r="BG53" s="2"/>
      <c r="BH53" s="2"/>
      <c r="BI53" s="2"/>
      <c r="BJ53" s="2"/>
      <c r="BK53" s="2"/>
      <c r="BL53" s="2"/>
      <c r="BM53" s="2"/>
      <c r="BN53" s="2"/>
    </row>
    <row r="54" spans="1:66" s="7" customFormat="1" ht="15" customHeight="1" hidden="1">
      <c r="A54" s="183"/>
      <c r="B54" s="183"/>
      <c r="C54" s="183"/>
      <c r="D54" s="183"/>
      <c r="E54" s="184"/>
      <c r="F54" s="185"/>
      <c r="G54" s="185"/>
      <c r="H54" s="185"/>
      <c r="I54" s="185"/>
      <c r="J54" s="185"/>
      <c r="K54" s="185"/>
      <c r="L54" s="186"/>
      <c r="M54" s="187"/>
      <c r="N54" s="187"/>
      <c r="O54" s="187"/>
      <c r="P54" s="187"/>
      <c r="Q54" s="187"/>
      <c r="R54" s="187"/>
      <c r="S54" s="187"/>
      <c r="T54" s="183"/>
      <c r="U54" s="183"/>
      <c r="V54" s="183"/>
      <c r="W54" s="183"/>
      <c r="X54" s="183"/>
      <c r="Y54" s="183"/>
      <c r="Z54" s="183"/>
      <c r="AA54" s="183"/>
      <c r="AB54" s="187"/>
      <c r="AC54" s="187"/>
      <c r="AD54" s="187"/>
      <c r="AE54" s="187"/>
      <c r="AF54" s="187"/>
      <c r="AG54" s="187"/>
      <c r="AH54" s="187"/>
      <c r="AI54" s="187"/>
      <c r="AJ54" s="188"/>
      <c r="AK54" s="189"/>
      <c r="AL54" s="189"/>
      <c r="AM54" s="189"/>
      <c r="AN54" s="189"/>
      <c r="AO54" s="190"/>
      <c r="AP54" s="187">
        <f t="shared" si="0"/>
        <v>0</v>
      </c>
      <c r="AQ54" s="187"/>
      <c r="AR54" s="187"/>
      <c r="AS54" s="187"/>
      <c r="AT54" s="188"/>
      <c r="AU54" s="189"/>
      <c r="AV54" s="189"/>
      <c r="AW54" s="190"/>
      <c r="AX54" s="188"/>
      <c r="AY54" s="189"/>
      <c r="AZ54" s="189"/>
      <c r="BA54" s="190"/>
      <c r="BB54" s="188"/>
      <c r="BC54" s="189"/>
      <c r="BD54" s="189"/>
      <c r="BE54" s="190"/>
      <c r="BF54" s="2"/>
      <c r="BG54" s="2"/>
      <c r="BH54" s="2"/>
      <c r="BI54" s="2"/>
      <c r="BJ54" s="2"/>
      <c r="BK54" s="2"/>
      <c r="BL54" s="2"/>
      <c r="BM54" s="2"/>
      <c r="BN54" s="2"/>
    </row>
    <row r="55" spans="1:66" s="7" customFormat="1" ht="15" customHeight="1" hidden="1">
      <c r="A55" s="183"/>
      <c r="B55" s="183"/>
      <c r="C55" s="183"/>
      <c r="D55" s="183"/>
      <c r="E55" s="184"/>
      <c r="F55" s="185"/>
      <c r="G55" s="185"/>
      <c r="H55" s="185"/>
      <c r="I55" s="185"/>
      <c r="J55" s="185"/>
      <c r="K55" s="185"/>
      <c r="L55" s="186"/>
      <c r="M55" s="187"/>
      <c r="N55" s="187"/>
      <c r="O55" s="187"/>
      <c r="P55" s="187"/>
      <c r="Q55" s="187"/>
      <c r="R55" s="187"/>
      <c r="S55" s="187"/>
      <c r="T55" s="183"/>
      <c r="U55" s="183"/>
      <c r="V55" s="183"/>
      <c r="W55" s="183"/>
      <c r="X55" s="183"/>
      <c r="Y55" s="183"/>
      <c r="Z55" s="183"/>
      <c r="AA55" s="183"/>
      <c r="AB55" s="187"/>
      <c r="AC55" s="187"/>
      <c r="AD55" s="187"/>
      <c r="AE55" s="187"/>
      <c r="AF55" s="187"/>
      <c r="AG55" s="187"/>
      <c r="AH55" s="187"/>
      <c r="AI55" s="187"/>
      <c r="AJ55" s="188"/>
      <c r="AK55" s="189"/>
      <c r="AL55" s="189"/>
      <c r="AM55" s="189"/>
      <c r="AN55" s="189"/>
      <c r="AO55" s="190"/>
      <c r="AP55" s="187">
        <f t="shared" si="0"/>
        <v>0</v>
      </c>
      <c r="AQ55" s="187"/>
      <c r="AR55" s="187"/>
      <c r="AS55" s="187"/>
      <c r="AT55" s="188"/>
      <c r="AU55" s="189"/>
      <c r="AV55" s="189"/>
      <c r="AW55" s="190"/>
      <c r="AX55" s="188"/>
      <c r="AY55" s="189"/>
      <c r="AZ55" s="189"/>
      <c r="BA55" s="190"/>
      <c r="BB55" s="188"/>
      <c r="BC55" s="189"/>
      <c r="BD55" s="189"/>
      <c r="BE55" s="190"/>
      <c r="BF55" s="2"/>
      <c r="BG55" s="2"/>
      <c r="BH55" s="2"/>
      <c r="BI55" s="2"/>
      <c r="BJ55" s="2"/>
      <c r="BK55" s="2"/>
      <c r="BL55" s="2"/>
      <c r="BM55" s="2"/>
      <c r="BN55" s="2"/>
    </row>
    <row r="56" spans="1:66" s="7" customFormat="1" ht="15" customHeight="1" hidden="1">
      <c r="A56" s="183"/>
      <c r="B56" s="183"/>
      <c r="C56" s="183"/>
      <c r="D56" s="183"/>
      <c r="E56" s="184"/>
      <c r="F56" s="185"/>
      <c r="G56" s="185"/>
      <c r="H56" s="185"/>
      <c r="I56" s="185"/>
      <c r="J56" s="185"/>
      <c r="K56" s="185"/>
      <c r="L56" s="186"/>
      <c r="M56" s="187"/>
      <c r="N56" s="187"/>
      <c r="O56" s="187"/>
      <c r="P56" s="187"/>
      <c r="Q56" s="187"/>
      <c r="R56" s="187"/>
      <c r="S56" s="187"/>
      <c r="T56" s="183"/>
      <c r="U56" s="183"/>
      <c r="V56" s="183"/>
      <c r="W56" s="183"/>
      <c r="X56" s="183"/>
      <c r="Y56" s="183"/>
      <c r="Z56" s="183"/>
      <c r="AA56" s="183"/>
      <c r="AB56" s="187"/>
      <c r="AC56" s="187"/>
      <c r="AD56" s="187"/>
      <c r="AE56" s="187"/>
      <c r="AF56" s="187"/>
      <c r="AG56" s="187"/>
      <c r="AH56" s="187"/>
      <c r="AI56" s="187"/>
      <c r="AJ56" s="188"/>
      <c r="AK56" s="189"/>
      <c r="AL56" s="189"/>
      <c r="AM56" s="189"/>
      <c r="AN56" s="189"/>
      <c r="AO56" s="190"/>
      <c r="AP56" s="187">
        <f t="shared" si="0"/>
        <v>0</v>
      </c>
      <c r="AQ56" s="187"/>
      <c r="AR56" s="187"/>
      <c r="AS56" s="187"/>
      <c r="AT56" s="188"/>
      <c r="AU56" s="189"/>
      <c r="AV56" s="189"/>
      <c r="AW56" s="190"/>
      <c r="AX56" s="188"/>
      <c r="AY56" s="189"/>
      <c r="AZ56" s="189"/>
      <c r="BA56" s="190"/>
      <c r="BB56" s="188"/>
      <c r="BC56" s="189"/>
      <c r="BD56" s="189"/>
      <c r="BE56" s="190"/>
      <c r="BF56" s="2"/>
      <c r="BG56" s="2"/>
      <c r="BH56" s="2"/>
      <c r="BI56" s="2"/>
      <c r="BJ56" s="2"/>
      <c r="BK56" s="2"/>
      <c r="BL56" s="2"/>
      <c r="BM56" s="2"/>
      <c r="BN56" s="2"/>
    </row>
    <row r="57" spans="1:66" s="7" customFormat="1" ht="15" customHeight="1" hidden="1">
      <c r="A57" s="183"/>
      <c r="B57" s="183"/>
      <c r="C57" s="183"/>
      <c r="D57" s="183"/>
      <c r="E57" s="184"/>
      <c r="F57" s="185"/>
      <c r="G57" s="185"/>
      <c r="H57" s="185"/>
      <c r="I57" s="185"/>
      <c r="J57" s="185"/>
      <c r="K57" s="185"/>
      <c r="L57" s="186"/>
      <c r="M57" s="187"/>
      <c r="N57" s="187"/>
      <c r="O57" s="187"/>
      <c r="P57" s="187"/>
      <c r="Q57" s="187"/>
      <c r="R57" s="187"/>
      <c r="S57" s="187"/>
      <c r="T57" s="183"/>
      <c r="U57" s="183"/>
      <c r="V57" s="183"/>
      <c r="W57" s="183"/>
      <c r="X57" s="183"/>
      <c r="Y57" s="183"/>
      <c r="Z57" s="183"/>
      <c r="AA57" s="183"/>
      <c r="AB57" s="187"/>
      <c r="AC57" s="187"/>
      <c r="AD57" s="187"/>
      <c r="AE57" s="187"/>
      <c r="AF57" s="187"/>
      <c r="AG57" s="187"/>
      <c r="AH57" s="187"/>
      <c r="AI57" s="187"/>
      <c r="AJ57" s="188"/>
      <c r="AK57" s="189"/>
      <c r="AL57" s="189"/>
      <c r="AM57" s="189"/>
      <c r="AN57" s="189"/>
      <c r="AO57" s="190"/>
      <c r="AP57" s="187">
        <f t="shared" si="0"/>
        <v>0</v>
      </c>
      <c r="AQ57" s="187"/>
      <c r="AR57" s="187"/>
      <c r="AS57" s="187"/>
      <c r="AT57" s="188"/>
      <c r="AU57" s="189"/>
      <c r="AV57" s="189"/>
      <c r="AW57" s="190"/>
      <c r="AX57" s="188"/>
      <c r="AY57" s="189"/>
      <c r="AZ57" s="189"/>
      <c r="BA57" s="190"/>
      <c r="BB57" s="188"/>
      <c r="BC57" s="189"/>
      <c r="BD57" s="189"/>
      <c r="BE57" s="190"/>
      <c r="BF57" s="2"/>
      <c r="BG57" s="2"/>
      <c r="BH57" s="2"/>
      <c r="BI57" s="2"/>
      <c r="BJ57" s="2"/>
      <c r="BK57" s="2"/>
      <c r="BL57" s="2"/>
      <c r="BM57" s="2"/>
      <c r="BN57" s="2"/>
    </row>
    <row r="58" spans="1:66" s="7" customFormat="1" ht="20.25" customHeight="1" hidden="1">
      <c r="A58" s="191" t="s">
        <v>31</v>
      </c>
      <c r="B58" s="192"/>
      <c r="C58" s="192"/>
      <c r="D58" s="193"/>
      <c r="E58" s="194"/>
      <c r="F58" s="195"/>
      <c r="G58" s="195"/>
      <c r="H58" s="195"/>
      <c r="I58" s="195"/>
      <c r="J58" s="195"/>
      <c r="K58" s="195"/>
      <c r="L58" s="196"/>
      <c r="M58" s="188"/>
      <c r="N58" s="189"/>
      <c r="O58" s="189"/>
      <c r="P58" s="190"/>
      <c r="Q58" s="188"/>
      <c r="R58" s="189"/>
      <c r="S58" s="190"/>
      <c r="T58" s="191"/>
      <c r="U58" s="192"/>
      <c r="V58" s="192"/>
      <c r="W58" s="193"/>
      <c r="X58" s="191"/>
      <c r="Y58" s="192"/>
      <c r="Z58" s="192"/>
      <c r="AA58" s="193"/>
      <c r="AB58" s="188"/>
      <c r="AC58" s="189"/>
      <c r="AD58" s="189"/>
      <c r="AE58" s="190"/>
      <c r="AF58" s="188"/>
      <c r="AG58" s="189"/>
      <c r="AH58" s="189"/>
      <c r="AI58" s="190"/>
      <c r="AJ58" s="188"/>
      <c r="AK58" s="189"/>
      <c r="AL58" s="189"/>
      <c r="AM58" s="189"/>
      <c r="AN58" s="189"/>
      <c r="AO58" s="190"/>
      <c r="AP58" s="188"/>
      <c r="AQ58" s="189"/>
      <c r="AR58" s="189"/>
      <c r="AS58" s="190"/>
      <c r="AT58" s="188"/>
      <c r="AU58" s="189"/>
      <c r="AV58" s="189"/>
      <c r="AW58" s="190"/>
      <c r="AX58" s="188"/>
      <c r="AY58" s="189"/>
      <c r="AZ58" s="189"/>
      <c r="BA58" s="190"/>
      <c r="BB58" s="188"/>
      <c r="BC58" s="189"/>
      <c r="BD58" s="189"/>
      <c r="BE58" s="190"/>
      <c r="BF58" s="2"/>
      <c r="BG58" s="2"/>
      <c r="BH58" s="2"/>
      <c r="BI58" s="2"/>
      <c r="BJ58" s="2"/>
      <c r="BK58" s="2"/>
      <c r="BL58" s="2"/>
      <c r="BM58" s="2"/>
      <c r="BN58" s="2"/>
    </row>
    <row r="59" spans="1:66" s="7" customFormat="1" ht="15" customHeight="1" hidden="1">
      <c r="A59" s="183"/>
      <c r="B59" s="183"/>
      <c r="C59" s="183"/>
      <c r="D59" s="183"/>
      <c r="E59" s="197" t="s">
        <v>13</v>
      </c>
      <c r="F59" s="198"/>
      <c r="G59" s="198"/>
      <c r="H59" s="198"/>
      <c r="I59" s="198"/>
      <c r="J59" s="198"/>
      <c r="K59" s="198"/>
      <c r="L59" s="199"/>
      <c r="M59" s="187">
        <f>SUM(M50:P57)</f>
        <v>0</v>
      </c>
      <c r="N59" s="187"/>
      <c r="O59" s="187"/>
      <c r="P59" s="187"/>
      <c r="Q59" s="187">
        <f>SUM(Q50:S57)</f>
        <v>0</v>
      </c>
      <c r="R59" s="187"/>
      <c r="S59" s="187"/>
      <c r="T59" s="183"/>
      <c r="U59" s="183"/>
      <c r="V59" s="183"/>
      <c r="W59" s="183"/>
      <c r="X59" s="183"/>
      <c r="Y59" s="183"/>
      <c r="Z59" s="183"/>
      <c r="AA59" s="183"/>
      <c r="AB59" s="187"/>
      <c r="AC59" s="187"/>
      <c r="AD59" s="187"/>
      <c r="AE59" s="187"/>
      <c r="AF59" s="187"/>
      <c r="AG59" s="187"/>
      <c r="AH59" s="187"/>
      <c r="AI59" s="187"/>
      <c r="AJ59" s="188"/>
      <c r="AK59" s="189"/>
      <c r="AL59" s="189"/>
      <c r="AM59" s="189"/>
      <c r="AN59" s="189"/>
      <c r="AO59" s="190"/>
      <c r="AP59" s="187">
        <f t="shared" si="0"/>
        <v>0</v>
      </c>
      <c r="AQ59" s="187"/>
      <c r="AR59" s="187"/>
      <c r="AS59" s="187"/>
      <c r="AT59" s="188"/>
      <c r="AU59" s="189"/>
      <c r="AV59" s="189"/>
      <c r="AW59" s="190"/>
      <c r="AX59" s="188"/>
      <c r="AY59" s="189"/>
      <c r="AZ59" s="189"/>
      <c r="BA59" s="190"/>
      <c r="BB59" s="188"/>
      <c r="BC59" s="189"/>
      <c r="BD59" s="189"/>
      <c r="BE59" s="190"/>
      <c r="BF59" s="2"/>
      <c r="BG59" s="2"/>
      <c r="BH59" s="2"/>
      <c r="BI59" s="2"/>
      <c r="BJ59" s="2"/>
      <c r="BK59" s="2"/>
      <c r="BL59" s="2"/>
      <c r="BM59" s="2"/>
      <c r="BN59" s="2"/>
    </row>
    <row r="60" spans="1:66" s="15" customFormat="1" ht="42.75" customHeight="1" thickBot="1">
      <c r="A60" s="200" t="s">
        <v>35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2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1:66" s="7" customFormat="1" ht="30.75" customHeight="1" hidden="1">
      <c r="A61" s="183"/>
      <c r="B61" s="183"/>
      <c r="C61" s="183"/>
      <c r="D61" s="183"/>
      <c r="E61" s="184"/>
      <c r="F61" s="185"/>
      <c r="G61" s="185"/>
      <c r="H61" s="185"/>
      <c r="I61" s="185"/>
      <c r="J61" s="185"/>
      <c r="K61" s="185"/>
      <c r="L61" s="186"/>
      <c r="M61" s="188"/>
      <c r="N61" s="189"/>
      <c r="O61" s="189"/>
      <c r="P61" s="190"/>
      <c r="Q61" s="187"/>
      <c r="R61" s="187"/>
      <c r="S61" s="187"/>
      <c r="T61" s="183"/>
      <c r="U61" s="183"/>
      <c r="V61" s="183"/>
      <c r="W61" s="183"/>
      <c r="X61" s="183"/>
      <c r="Y61" s="183"/>
      <c r="Z61" s="183"/>
      <c r="AA61" s="183"/>
      <c r="AB61" s="187"/>
      <c r="AC61" s="187"/>
      <c r="AD61" s="187"/>
      <c r="AE61" s="187"/>
      <c r="AF61" s="187"/>
      <c r="AG61" s="187"/>
      <c r="AH61" s="187"/>
      <c r="AI61" s="187"/>
      <c r="AJ61" s="188"/>
      <c r="AK61" s="189"/>
      <c r="AL61" s="189"/>
      <c r="AM61" s="189"/>
      <c r="AN61" s="189"/>
      <c r="AO61" s="190"/>
      <c r="AP61" s="203"/>
      <c r="AQ61" s="203"/>
      <c r="AR61" s="203"/>
      <c r="AS61" s="203"/>
      <c r="AT61" s="188"/>
      <c r="AU61" s="189"/>
      <c r="AV61" s="189"/>
      <c r="AW61" s="190"/>
      <c r="AX61" s="188"/>
      <c r="AY61" s="189"/>
      <c r="AZ61" s="189"/>
      <c r="BA61" s="190"/>
      <c r="BB61" s="188"/>
      <c r="BC61" s="189"/>
      <c r="BD61" s="189"/>
      <c r="BE61" s="190"/>
      <c r="BF61" s="2"/>
      <c r="BG61" s="2"/>
      <c r="BH61" s="2"/>
      <c r="BI61" s="2"/>
      <c r="BJ61" s="2"/>
      <c r="BK61" s="2"/>
      <c r="BL61" s="2"/>
      <c r="BM61" s="2"/>
      <c r="BN61" s="2"/>
    </row>
    <row r="62" spans="1:66" s="7" customFormat="1" ht="18" customHeight="1" hidden="1">
      <c r="A62" s="183"/>
      <c r="B62" s="183"/>
      <c r="C62" s="183"/>
      <c r="D62" s="183"/>
      <c r="E62" s="184"/>
      <c r="F62" s="185"/>
      <c r="G62" s="185"/>
      <c r="H62" s="185"/>
      <c r="I62" s="185"/>
      <c r="J62" s="185"/>
      <c r="K62" s="185"/>
      <c r="L62" s="186"/>
      <c r="M62" s="188"/>
      <c r="N62" s="189"/>
      <c r="O62" s="189"/>
      <c r="P62" s="190"/>
      <c r="Q62" s="187"/>
      <c r="R62" s="187"/>
      <c r="S62" s="187"/>
      <c r="T62" s="183"/>
      <c r="U62" s="183"/>
      <c r="V62" s="183"/>
      <c r="W62" s="183"/>
      <c r="X62" s="183"/>
      <c r="Y62" s="183"/>
      <c r="Z62" s="183"/>
      <c r="AA62" s="183"/>
      <c r="AB62" s="187"/>
      <c r="AC62" s="187"/>
      <c r="AD62" s="187"/>
      <c r="AE62" s="187"/>
      <c r="AF62" s="187"/>
      <c r="AG62" s="187"/>
      <c r="AH62" s="187"/>
      <c r="AI62" s="187"/>
      <c r="AJ62" s="188"/>
      <c r="AK62" s="189"/>
      <c r="AL62" s="189"/>
      <c r="AM62" s="189"/>
      <c r="AN62" s="189"/>
      <c r="AO62" s="190"/>
      <c r="AP62" s="203"/>
      <c r="AQ62" s="203"/>
      <c r="AR62" s="203"/>
      <c r="AS62" s="203"/>
      <c r="AT62" s="188"/>
      <c r="AU62" s="189"/>
      <c r="AV62" s="189"/>
      <c r="AW62" s="190"/>
      <c r="AX62" s="188"/>
      <c r="AY62" s="189"/>
      <c r="AZ62" s="189"/>
      <c r="BA62" s="190"/>
      <c r="BB62" s="188"/>
      <c r="BC62" s="189"/>
      <c r="BD62" s="189"/>
      <c r="BE62" s="190"/>
      <c r="BF62" s="2"/>
      <c r="BG62" s="2"/>
      <c r="BH62" s="2"/>
      <c r="BI62" s="2"/>
      <c r="BJ62" s="2"/>
      <c r="BK62" s="2"/>
      <c r="BL62" s="2"/>
      <c r="BM62" s="2"/>
      <c r="BN62" s="2"/>
    </row>
    <row r="63" spans="1:66" s="7" customFormat="1" ht="33.75" customHeight="1" hidden="1">
      <c r="A63" s="183"/>
      <c r="B63" s="183"/>
      <c r="C63" s="183"/>
      <c r="D63" s="183"/>
      <c r="E63" s="184"/>
      <c r="F63" s="185"/>
      <c r="G63" s="185"/>
      <c r="H63" s="185"/>
      <c r="I63" s="185"/>
      <c r="J63" s="185"/>
      <c r="K63" s="185"/>
      <c r="L63" s="186"/>
      <c r="M63" s="187"/>
      <c r="N63" s="187"/>
      <c r="O63" s="187"/>
      <c r="P63" s="187"/>
      <c r="Q63" s="187"/>
      <c r="R63" s="187"/>
      <c r="S63" s="187"/>
      <c r="T63" s="183"/>
      <c r="U63" s="183"/>
      <c r="V63" s="183"/>
      <c r="W63" s="183"/>
      <c r="X63" s="183"/>
      <c r="Y63" s="183"/>
      <c r="Z63" s="183"/>
      <c r="AA63" s="183"/>
      <c r="AB63" s="187"/>
      <c r="AC63" s="187"/>
      <c r="AD63" s="187"/>
      <c r="AE63" s="187"/>
      <c r="AF63" s="187"/>
      <c r="AG63" s="187"/>
      <c r="AH63" s="187"/>
      <c r="AI63" s="187"/>
      <c r="AJ63" s="188"/>
      <c r="AK63" s="189"/>
      <c r="AL63" s="189"/>
      <c r="AM63" s="189"/>
      <c r="AN63" s="189"/>
      <c r="AO63" s="190"/>
      <c r="AP63" s="203"/>
      <c r="AQ63" s="203"/>
      <c r="AR63" s="203"/>
      <c r="AS63" s="203"/>
      <c r="AT63" s="188"/>
      <c r="AU63" s="189"/>
      <c r="AV63" s="189"/>
      <c r="AW63" s="190"/>
      <c r="AX63" s="188"/>
      <c r="AY63" s="189"/>
      <c r="AZ63" s="189"/>
      <c r="BA63" s="190"/>
      <c r="BB63" s="188"/>
      <c r="BC63" s="189"/>
      <c r="BD63" s="189"/>
      <c r="BE63" s="190"/>
      <c r="BF63" s="2"/>
      <c r="BG63" s="2"/>
      <c r="BH63" s="2"/>
      <c r="BI63" s="2"/>
      <c r="BJ63" s="2"/>
      <c r="BK63" s="2"/>
      <c r="BL63" s="2"/>
      <c r="BM63" s="2"/>
      <c r="BN63" s="2"/>
    </row>
    <row r="64" spans="1:66" s="7" customFormat="1" ht="32.25" customHeight="1" hidden="1">
      <c r="A64" s="204"/>
      <c r="B64" s="204"/>
      <c r="C64" s="204"/>
      <c r="D64" s="204"/>
      <c r="E64" s="205"/>
      <c r="F64" s="206"/>
      <c r="G64" s="206"/>
      <c r="H64" s="206"/>
      <c r="I64" s="206"/>
      <c r="J64" s="206"/>
      <c r="K64" s="206"/>
      <c r="L64" s="207"/>
      <c r="M64" s="208"/>
      <c r="N64" s="208"/>
      <c r="O64" s="208"/>
      <c r="P64" s="208"/>
      <c r="Q64" s="208"/>
      <c r="R64" s="208"/>
      <c r="S64" s="208"/>
      <c r="T64" s="204"/>
      <c r="U64" s="204"/>
      <c r="V64" s="204"/>
      <c r="W64" s="204"/>
      <c r="X64" s="204"/>
      <c r="Y64" s="204"/>
      <c r="Z64" s="204"/>
      <c r="AA64" s="204"/>
      <c r="AB64" s="208"/>
      <c r="AC64" s="208"/>
      <c r="AD64" s="208"/>
      <c r="AE64" s="208"/>
      <c r="AF64" s="208"/>
      <c r="AG64" s="208"/>
      <c r="AH64" s="208"/>
      <c r="AI64" s="208"/>
      <c r="AJ64" s="209"/>
      <c r="AK64" s="210"/>
      <c r="AL64" s="210"/>
      <c r="AM64" s="210"/>
      <c r="AN64" s="210"/>
      <c r="AO64" s="211"/>
      <c r="AP64" s="212"/>
      <c r="AQ64" s="212"/>
      <c r="AR64" s="212"/>
      <c r="AS64" s="212"/>
      <c r="AT64" s="209"/>
      <c r="AU64" s="210"/>
      <c r="AV64" s="210"/>
      <c r="AW64" s="211"/>
      <c r="AX64" s="209"/>
      <c r="AY64" s="210"/>
      <c r="AZ64" s="210"/>
      <c r="BA64" s="211"/>
      <c r="BB64" s="209"/>
      <c r="BC64" s="210"/>
      <c r="BD64" s="210"/>
      <c r="BE64" s="211"/>
      <c r="BF64" s="2"/>
      <c r="BG64" s="2"/>
      <c r="BH64" s="2"/>
      <c r="BI64" s="2"/>
      <c r="BJ64" s="2"/>
      <c r="BK64" s="2"/>
      <c r="BL64" s="2"/>
      <c r="BM64" s="2"/>
      <c r="BN64" s="2"/>
    </row>
    <row r="65" spans="1:66" s="23" customFormat="1" ht="36.75" customHeight="1" hidden="1">
      <c r="A65" s="213"/>
      <c r="B65" s="214"/>
      <c r="C65" s="214"/>
      <c r="D65" s="215"/>
      <c r="E65" s="216" t="s">
        <v>53</v>
      </c>
      <c r="F65" s="217"/>
      <c r="G65" s="217"/>
      <c r="H65" s="217"/>
      <c r="I65" s="217"/>
      <c r="J65" s="217"/>
      <c r="K65" s="217"/>
      <c r="L65" s="218"/>
      <c r="M65" s="219">
        <f>M66+M68+M69</f>
        <v>0</v>
      </c>
      <c r="N65" s="220"/>
      <c r="O65" s="220"/>
      <c r="P65" s="221"/>
      <c r="Q65" s="219">
        <v>3595</v>
      </c>
      <c r="R65" s="220"/>
      <c r="S65" s="221"/>
      <c r="T65" s="222"/>
      <c r="U65" s="214"/>
      <c r="V65" s="214"/>
      <c r="W65" s="215"/>
      <c r="X65" s="222"/>
      <c r="Y65" s="214"/>
      <c r="Z65" s="214"/>
      <c r="AA65" s="215"/>
      <c r="AB65" s="219">
        <f>AB66+AB68+AB69</f>
        <v>0</v>
      </c>
      <c r="AC65" s="220"/>
      <c r="AD65" s="220"/>
      <c r="AE65" s="221"/>
      <c r="AF65" s="219">
        <f>AF66+AF68+AF69+AF70</f>
        <v>0</v>
      </c>
      <c r="AG65" s="220"/>
      <c r="AH65" s="220"/>
      <c r="AI65" s="221"/>
      <c r="AJ65" s="219"/>
      <c r="AK65" s="220"/>
      <c r="AL65" s="220"/>
      <c r="AM65" s="220"/>
      <c r="AN65" s="220"/>
      <c r="AO65" s="221"/>
      <c r="AP65" s="219">
        <f>AP66+AP68+AP69+AP70</f>
        <v>0</v>
      </c>
      <c r="AQ65" s="220"/>
      <c r="AR65" s="220"/>
      <c r="AS65" s="221"/>
      <c r="AT65" s="219"/>
      <c r="AU65" s="220"/>
      <c r="AV65" s="220"/>
      <c r="AW65" s="221"/>
      <c r="AX65" s="219">
        <f>AX66+AX68+AX69+AX70</f>
        <v>0</v>
      </c>
      <c r="AY65" s="220"/>
      <c r="AZ65" s="220"/>
      <c r="BA65" s="221"/>
      <c r="BB65" s="219">
        <f>BB66+BB68+BB69+BB70</f>
        <v>0</v>
      </c>
      <c r="BC65" s="220"/>
      <c r="BD65" s="220"/>
      <c r="BE65" s="223"/>
      <c r="BF65" s="22"/>
      <c r="BG65" s="22"/>
      <c r="BH65" s="22"/>
      <c r="BI65" s="22"/>
      <c r="BJ65" s="22"/>
      <c r="BK65" s="22"/>
      <c r="BL65" s="22"/>
      <c r="BM65" s="22"/>
      <c r="BN65" s="22"/>
    </row>
    <row r="66" spans="1:66" s="13" customFormat="1" ht="33.75" customHeight="1" hidden="1">
      <c r="A66" s="224" t="s">
        <v>31</v>
      </c>
      <c r="B66" s="225"/>
      <c r="C66" s="225"/>
      <c r="D66" s="225"/>
      <c r="E66" s="226" t="s">
        <v>55</v>
      </c>
      <c r="F66" s="227"/>
      <c r="G66" s="227"/>
      <c r="H66" s="227"/>
      <c r="I66" s="227"/>
      <c r="J66" s="227"/>
      <c r="K66" s="227"/>
      <c r="L66" s="228"/>
      <c r="M66" s="229"/>
      <c r="N66" s="229"/>
      <c r="O66" s="229"/>
      <c r="P66" s="229"/>
      <c r="Q66" s="230"/>
      <c r="R66" s="230"/>
      <c r="S66" s="230"/>
      <c r="T66" s="225"/>
      <c r="U66" s="225"/>
      <c r="V66" s="225"/>
      <c r="W66" s="225"/>
      <c r="X66" s="225"/>
      <c r="Y66" s="225"/>
      <c r="Z66" s="225"/>
      <c r="AA66" s="225"/>
      <c r="AB66" s="230"/>
      <c r="AC66" s="230"/>
      <c r="AD66" s="230"/>
      <c r="AE66" s="230"/>
      <c r="AF66" s="231"/>
      <c r="AG66" s="231"/>
      <c r="AH66" s="231"/>
      <c r="AI66" s="231"/>
      <c r="AJ66" s="232"/>
      <c r="AK66" s="233"/>
      <c r="AL66" s="233"/>
      <c r="AM66" s="233"/>
      <c r="AN66" s="233"/>
      <c r="AO66" s="234"/>
      <c r="AP66" s="235"/>
      <c r="AQ66" s="235"/>
      <c r="AR66" s="235"/>
      <c r="AS66" s="235"/>
      <c r="AT66" s="232"/>
      <c r="AU66" s="233"/>
      <c r="AV66" s="233"/>
      <c r="AW66" s="234"/>
      <c r="AX66" s="236"/>
      <c r="AY66" s="237"/>
      <c r="AZ66" s="237"/>
      <c r="BA66" s="238"/>
      <c r="BB66" s="239"/>
      <c r="BC66" s="240"/>
      <c r="BD66" s="240"/>
      <c r="BE66" s="241"/>
      <c r="BF66" s="12"/>
      <c r="BG66" s="12"/>
      <c r="BH66" s="12"/>
      <c r="BI66" s="12"/>
      <c r="BJ66" s="12"/>
      <c r="BK66" s="12"/>
      <c r="BL66" s="12"/>
      <c r="BM66" s="12"/>
      <c r="BN66" s="12"/>
    </row>
    <row r="67" spans="1:66" s="13" customFormat="1" ht="15.75" customHeight="1" hidden="1">
      <c r="A67" s="224"/>
      <c r="B67" s="225"/>
      <c r="C67" s="225"/>
      <c r="D67" s="225"/>
      <c r="E67" s="226"/>
      <c r="F67" s="227"/>
      <c r="G67" s="227"/>
      <c r="H67" s="227"/>
      <c r="I67" s="227"/>
      <c r="J67" s="227"/>
      <c r="K67" s="227"/>
      <c r="L67" s="228"/>
      <c r="M67" s="229"/>
      <c r="N67" s="229"/>
      <c r="O67" s="229"/>
      <c r="P67" s="229"/>
      <c r="Q67" s="230"/>
      <c r="R67" s="230"/>
      <c r="S67" s="230"/>
      <c r="T67" s="225"/>
      <c r="U67" s="225"/>
      <c r="V67" s="225"/>
      <c r="W67" s="225"/>
      <c r="X67" s="225"/>
      <c r="Y67" s="225"/>
      <c r="Z67" s="225"/>
      <c r="AA67" s="225"/>
      <c r="AB67" s="230"/>
      <c r="AC67" s="230"/>
      <c r="AD67" s="230"/>
      <c r="AE67" s="230"/>
      <c r="AF67" s="231"/>
      <c r="AG67" s="231"/>
      <c r="AH67" s="231"/>
      <c r="AI67" s="231"/>
      <c r="AJ67" s="232"/>
      <c r="AK67" s="233"/>
      <c r="AL67" s="233"/>
      <c r="AM67" s="233"/>
      <c r="AN67" s="233"/>
      <c r="AO67" s="234"/>
      <c r="AP67" s="231"/>
      <c r="AQ67" s="231"/>
      <c r="AR67" s="231"/>
      <c r="AS67" s="231"/>
      <c r="AT67" s="232"/>
      <c r="AU67" s="233"/>
      <c r="AV67" s="233"/>
      <c r="AW67" s="234"/>
      <c r="AX67" s="236"/>
      <c r="AY67" s="237"/>
      <c r="AZ67" s="237"/>
      <c r="BA67" s="238"/>
      <c r="BB67" s="239"/>
      <c r="BC67" s="240"/>
      <c r="BD67" s="240"/>
      <c r="BE67" s="241"/>
      <c r="BF67" s="12"/>
      <c r="BG67" s="12"/>
      <c r="BH67" s="12"/>
      <c r="BI67" s="12"/>
      <c r="BJ67" s="12"/>
      <c r="BK67" s="12"/>
      <c r="BL67" s="12"/>
      <c r="BM67" s="12"/>
      <c r="BN67" s="12"/>
    </row>
    <row r="68" spans="1:66" s="13" customFormat="1" ht="36" customHeight="1" hidden="1">
      <c r="A68" s="242" t="s">
        <v>32</v>
      </c>
      <c r="B68" s="243"/>
      <c r="C68" s="243"/>
      <c r="D68" s="244"/>
      <c r="E68" s="226" t="s">
        <v>56</v>
      </c>
      <c r="F68" s="227"/>
      <c r="G68" s="227"/>
      <c r="H68" s="227"/>
      <c r="I68" s="227"/>
      <c r="J68" s="227"/>
      <c r="K68" s="227"/>
      <c r="L68" s="228"/>
      <c r="M68" s="245"/>
      <c r="N68" s="246"/>
      <c r="O68" s="246"/>
      <c r="P68" s="247"/>
      <c r="Q68" s="239"/>
      <c r="R68" s="240"/>
      <c r="S68" s="248"/>
      <c r="T68" s="249"/>
      <c r="U68" s="243"/>
      <c r="V68" s="243"/>
      <c r="W68" s="244"/>
      <c r="X68" s="249"/>
      <c r="Y68" s="243"/>
      <c r="Z68" s="243"/>
      <c r="AA68" s="244"/>
      <c r="AB68" s="239"/>
      <c r="AC68" s="240"/>
      <c r="AD68" s="240"/>
      <c r="AE68" s="248"/>
      <c r="AF68" s="231"/>
      <c r="AG68" s="231"/>
      <c r="AH68" s="231"/>
      <c r="AI68" s="231"/>
      <c r="AJ68" s="232"/>
      <c r="AK68" s="233"/>
      <c r="AL68" s="233"/>
      <c r="AM68" s="233"/>
      <c r="AN68" s="233"/>
      <c r="AO68" s="234"/>
      <c r="AP68" s="232"/>
      <c r="AQ68" s="233"/>
      <c r="AR68" s="233"/>
      <c r="AS68" s="234"/>
      <c r="AT68" s="232"/>
      <c r="AU68" s="233"/>
      <c r="AV68" s="233"/>
      <c r="AW68" s="234"/>
      <c r="AX68" s="236"/>
      <c r="AY68" s="237"/>
      <c r="AZ68" s="237"/>
      <c r="BA68" s="238"/>
      <c r="BB68" s="239"/>
      <c r="BC68" s="240"/>
      <c r="BD68" s="240"/>
      <c r="BE68" s="241"/>
      <c r="BF68" s="12"/>
      <c r="BG68" s="12"/>
      <c r="BH68" s="12"/>
      <c r="BI68" s="12"/>
      <c r="BJ68" s="12"/>
      <c r="BK68" s="12"/>
      <c r="BL68" s="12"/>
      <c r="BM68" s="12"/>
      <c r="BN68" s="12"/>
    </row>
    <row r="69" spans="1:66" s="13" customFormat="1" ht="34.5" customHeight="1" hidden="1" thickBot="1">
      <c r="A69" s="242" t="s">
        <v>44</v>
      </c>
      <c r="B69" s="243"/>
      <c r="C69" s="243"/>
      <c r="D69" s="244"/>
      <c r="E69" s="226" t="s">
        <v>57</v>
      </c>
      <c r="F69" s="227"/>
      <c r="G69" s="227"/>
      <c r="H69" s="227"/>
      <c r="I69" s="227"/>
      <c r="J69" s="227"/>
      <c r="K69" s="227"/>
      <c r="L69" s="228"/>
      <c r="M69" s="245"/>
      <c r="N69" s="246"/>
      <c r="O69" s="246"/>
      <c r="P69" s="247"/>
      <c r="Q69" s="239"/>
      <c r="R69" s="240"/>
      <c r="S69" s="248"/>
      <c r="T69" s="249"/>
      <c r="U69" s="243"/>
      <c r="V69" s="243"/>
      <c r="W69" s="244"/>
      <c r="X69" s="249"/>
      <c r="Y69" s="243"/>
      <c r="Z69" s="243"/>
      <c r="AA69" s="244"/>
      <c r="AB69" s="239"/>
      <c r="AC69" s="240"/>
      <c r="AD69" s="240"/>
      <c r="AE69" s="248"/>
      <c r="AF69" s="231"/>
      <c r="AG69" s="231"/>
      <c r="AH69" s="231"/>
      <c r="AI69" s="231"/>
      <c r="AJ69" s="232"/>
      <c r="AK69" s="233"/>
      <c r="AL69" s="233"/>
      <c r="AM69" s="233"/>
      <c r="AN69" s="233"/>
      <c r="AO69" s="234"/>
      <c r="AP69" s="232"/>
      <c r="AQ69" s="233"/>
      <c r="AR69" s="233"/>
      <c r="AS69" s="234"/>
      <c r="AT69" s="232"/>
      <c r="AU69" s="233"/>
      <c r="AV69" s="233"/>
      <c r="AW69" s="234"/>
      <c r="AX69" s="236"/>
      <c r="AY69" s="237"/>
      <c r="AZ69" s="237"/>
      <c r="BA69" s="238"/>
      <c r="BB69" s="239"/>
      <c r="BC69" s="240"/>
      <c r="BD69" s="240"/>
      <c r="BE69" s="241"/>
      <c r="BF69" s="12"/>
      <c r="BG69" s="12"/>
      <c r="BH69" s="12"/>
      <c r="BI69" s="12"/>
      <c r="BJ69" s="12"/>
      <c r="BK69" s="12"/>
      <c r="BL69" s="12"/>
      <c r="BM69" s="12"/>
      <c r="BN69" s="12"/>
    </row>
    <row r="70" spans="1:57" s="22" customFormat="1" ht="32.25" customHeight="1" hidden="1" thickBot="1">
      <c r="A70" s="250"/>
      <c r="B70" s="251"/>
      <c r="C70" s="251"/>
      <c r="D70" s="252"/>
      <c r="E70" s="253"/>
      <c r="F70" s="254"/>
      <c r="G70" s="254"/>
      <c r="H70" s="254"/>
      <c r="I70" s="254"/>
      <c r="J70" s="254"/>
      <c r="K70" s="254"/>
      <c r="L70" s="255"/>
      <c r="M70" s="256"/>
      <c r="N70" s="257"/>
      <c r="O70" s="257"/>
      <c r="P70" s="258"/>
      <c r="Q70" s="259"/>
      <c r="R70" s="260"/>
      <c r="S70" s="261"/>
      <c r="T70" s="262"/>
      <c r="U70" s="251"/>
      <c r="V70" s="251"/>
      <c r="W70" s="252"/>
      <c r="X70" s="262"/>
      <c r="Y70" s="251"/>
      <c r="Z70" s="251"/>
      <c r="AA70" s="252"/>
      <c r="AB70" s="256"/>
      <c r="AC70" s="257"/>
      <c r="AD70" s="257"/>
      <c r="AE70" s="258"/>
      <c r="AF70" s="256"/>
      <c r="AG70" s="257"/>
      <c r="AH70" s="257"/>
      <c r="AI70" s="258"/>
      <c r="AJ70" s="263"/>
      <c r="AK70" s="264"/>
      <c r="AL70" s="264"/>
      <c r="AM70" s="264"/>
      <c r="AN70" s="264"/>
      <c r="AO70" s="265"/>
      <c r="AP70" s="256"/>
      <c r="AQ70" s="257"/>
      <c r="AR70" s="257"/>
      <c r="AS70" s="258"/>
      <c r="AT70" s="256"/>
      <c r="AU70" s="257"/>
      <c r="AV70" s="257"/>
      <c r="AW70" s="258"/>
      <c r="AX70" s="256"/>
      <c r="AY70" s="257"/>
      <c r="AZ70" s="257"/>
      <c r="BA70" s="258"/>
      <c r="BB70" s="256"/>
      <c r="BC70" s="257"/>
      <c r="BD70" s="257"/>
      <c r="BE70" s="258"/>
    </row>
    <row r="71" spans="1:66" s="35" customFormat="1" ht="31.5" customHeight="1">
      <c r="A71" s="266"/>
      <c r="B71" s="267"/>
      <c r="C71" s="267"/>
      <c r="D71" s="268"/>
      <c r="E71" s="269" t="s">
        <v>73</v>
      </c>
      <c r="F71" s="270"/>
      <c r="G71" s="270"/>
      <c r="H71" s="270"/>
      <c r="I71" s="270"/>
      <c r="J71" s="270"/>
      <c r="K71" s="270"/>
      <c r="L71" s="271"/>
      <c r="M71" s="272">
        <f>M72+M73+M74+M75+M76</f>
        <v>3598</v>
      </c>
      <c r="N71" s="273"/>
      <c r="O71" s="273"/>
      <c r="P71" s="274"/>
      <c r="Q71" s="275"/>
      <c r="R71" s="276"/>
      <c r="S71" s="277"/>
      <c r="T71" s="278"/>
      <c r="U71" s="267"/>
      <c r="V71" s="267"/>
      <c r="W71" s="268"/>
      <c r="X71" s="278"/>
      <c r="Y71" s="267"/>
      <c r="Z71" s="267"/>
      <c r="AA71" s="268"/>
      <c r="AB71" s="275"/>
      <c r="AC71" s="276"/>
      <c r="AD71" s="276"/>
      <c r="AE71" s="277"/>
      <c r="AF71" s="279">
        <f>AF72+AF73+AF74+AF75+AF76</f>
        <v>28296.090000000004</v>
      </c>
      <c r="AG71" s="280"/>
      <c r="AH71" s="280"/>
      <c r="AI71" s="281"/>
      <c r="AJ71" s="279"/>
      <c r="AK71" s="280"/>
      <c r="AL71" s="280"/>
      <c r="AM71" s="280"/>
      <c r="AN71" s="280"/>
      <c r="AO71" s="281"/>
      <c r="AP71" s="279">
        <f>AP72+AP73+AP74+AP75+AP76</f>
        <v>28296.090000000004</v>
      </c>
      <c r="AQ71" s="280"/>
      <c r="AR71" s="280"/>
      <c r="AS71" s="281"/>
      <c r="AT71" s="279"/>
      <c r="AU71" s="280"/>
      <c r="AV71" s="280"/>
      <c r="AW71" s="281"/>
      <c r="AX71" s="279">
        <f>AX72+AX73+AX74+AX75+AX76</f>
        <v>0</v>
      </c>
      <c r="AY71" s="280"/>
      <c r="AZ71" s="280"/>
      <c r="BA71" s="281"/>
      <c r="BB71" s="279">
        <f>BB72+BB73+BB74+BB75+BB76</f>
        <v>28296.090000000004</v>
      </c>
      <c r="BC71" s="280"/>
      <c r="BD71" s="280"/>
      <c r="BE71" s="282"/>
      <c r="BF71" s="34"/>
      <c r="BG71" s="34"/>
      <c r="BH71" s="34"/>
      <c r="BI71" s="34"/>
      <c r="BJ71" s="34"/>
      <c r="BK71" s="34"/>
      <c r="BL71" s="34"/>
      <c r="BM71" s="34"/>
      <c r="BN71" s="34"/>
    </row>
    <row r="72" spans="1:66" s="37" customFormat="1" ht="34.5" customHeight="1">
      <c r="A72" s="130" t="s">
        <v>31</v>
      </c>
      <c r="B72" s="131"/>
      <c r="C72" s="131"/>
      <c r="D72" s="132"/>
      <c r="E72" s="133" t="s">
        <v>74</v>
      </c>
      <c r="F72" s="134"/>
      <c r="G72" s="134"/>
      <c r="H72" s="134"/>
      <c r="I72" s="134"/>
      <c r="J72" s="134"/>
      <c r="K72" s="134"/>
      <c r="L72" s="135"/>
      <c r="M72" s="136">
        <v>1394</v>
      </c>
      <c r="N72" s="137"/>
      <c r="O72" s="137"/>
      <c r="P72" s="138"/>
      <c r="Q72" s="139"/>
      <c r="R72" s="140"/>
      <c r="S72" s="141"/>
      <c r="T72" s="136"/>
      <c r="U72" s="131"/>
      <c r="V72" s="131"/>
      <c r="W72" s="132"/>
      <c r="X72" s="139"/>
      <c r="Y72" s="131"/>
      <c r="Z72" s="131"/>
      <c r="AA72" s="132"/>
      <c r="AB72" s="139"/>
      <c r="AC72" s="140"/>
      <c r="AD72" s="140"/>
      <c r="AE72" s="141"/>
      <c r="AF72" s="139">
        <f>AP72</f>
        <v>9914.26</v>
      </c>
      <c r="AG72" s="140"/>
      <c r="AH72" s="140"/>
      <c r="AI72" s="141"/>
      <c r="AJ72" s="139"/>
      <c r="AK72" s="140"/>
      <c r="AL72" s="140"/>
      <c r="AM72" s="140"/>
      <c r="AN72" s="140"/>
      <c r="AO72" s="141"/>
      <c r="AP72" s="145">
        <f>AX72+BB72</f>
        <v>9914.26</v>
      </c>
      <c r="AQ72" s="145"/>
      <c r="AR72" s="145"/>
      <c r="AS72" s="145"/>
      <c r="AT72" s="139"/>
      <c r="AU72" s="140"/>
      <c r="AV72" s="140"/>
      <c r="AW72" s="141"/>
      <c r="AX72" s="139"/>
      <c r="AY72" s="140"/>
      <c r="AZ72" s="140"/>
      <c r="BA72" s="141"/>
      <c r="BB72" s="139">
        <v>9914.26</v>
      </c>
      <c r="BC72" s="140"/>
      <c r="BD72" s="140"/>
      <c r="BE72" s="146"/>
      <c r="BF72" s="36"/>
      <c r="BG72" s="36"/>
      <c r="BH72" s="36"/>
      <c r="BI72" s="36"/>
      <c r="BJ72" s="36"/>
      <c r="BK72" s="36"/>
      <c r="BL72" s="36"/>
      <c r="BM72" s="36"/>
      <c r="BN72" s="36"/>
    </row>
    <row r="73" spans="1:66" s="37" customFormat="1" ht="33.75" customHeight="1">
      <c r="A73" s="130" t="s">
        <v>32</v>
      </c>
      <c r="B73" s="131"/>
      <c r="C73" s="131"/>
      <c r="D73" s="132"/>
      <c r="E73" s="133" t="s">
        <v>75</v>
      </c>
      <c r="F73" s="134"/>
      <c r="G73" s="134"/>
      <c r="H73" s="134"/>
      <c r="I73" s="134"/>
      <c r="J73" s="134"/>
      <c r="K73" s="134"/>
      <c r="L73" s="135"/>
      <c r="M73" s="136">
        <v>1294</v>
      </c>
      <c r="N73" s="137"/>
      <c r="O73" s="137"/>
      <c r="P73" s="138"/>
      <c r="Q73" s="139"/>
      <c r="R73" s="140"/>
      <c r="S73" s="141"/>
      <c r="T73" s="147"/>
      <c r="U73" s="131"/>
      <c r="V73" s="131"/>
      <c r="W73" s="132"/>
      <c r="X73" s="147"/>
      <c r="Y73" s="131"/>
      <c r="Z73" s="131"/>
      <c r="AA73" s="132"/>
      <c r="AB73" s="139"/>
      <c r="AC73" s="140"/>
      <c r="AD73" s="140"/>
      <c r="AE73" s="141"/>
      <c r="AF73" s="139">
        <f>AP73</f>
        <v>9596.14</v>
      </c>
      <c r="AG73" s="140"/>
      <c r="AH73" s="140"/>
      <c r="AI73" s="141"/>
      <c r="AJ73" s="139"/>
      <c r="AK73" s="140"/>
      <c r="AL73" s="140"/>
      <c r="AM73" s="140"/>
      <c r="AN73" s="140"/>
      <c r="AO73" s="141"/>
      <c r="AP73" s="145">
        <f>AX73+BB73</f>
        <v>9596.14</v>
      </c>
      <c r="AQ73" s="145"/>
      <c r="AR73" s="145"/>
      <c r="AS73" s="145"/>
      <c r="AT73" s="139"/>
      <c r="AU73" s="140"/>
      <c r="AV73" s="140"/>
      <c r="AW73" s="141"/>
      <c r="AX73" s="139"/>
      <c r="AY73" s="140"/>
      <c r="AZ73" s="140"/>
      <c r="BA73" s="141"/>
      <c r="BB73" s="139">
        <v>9596.14</v>
      </c>
      <c r="BC73" s="140"/>
      <c r="BD73" s="140"/>
      <c r="BE73" s="146"/>
      <c r="BF73" s="36"/>
      <c r="BG73" s="36"/>
      <c r="BH73" s="36"/>
      <c r="BI73" s="36"/>
      <c r="BJ73" s="36"/>
      <c r="BK73" s="36"/>
      <c r="BL73" s="36"/>
      <c r="BM73" s="36"/>
      <c r="BN73" s="36"/>
    </row>
    <row r="74" spans="1:66" s="37" customFormat="1" ht="35.25" customHeight="1" thickBot="1">
      <c r="A74" s="130" t="s">
        <v>44</v>
      </c>
      <c r="B74" s="131"/>
      <c r="C74" s="131"/>
      <c r="D74" s="132"/>
      <c r="E74" s="133" t="s">
        <v>76</v>
      </c>
      <c r="F74" s="134"/>
      <c r="G74" s="134"/>
      <c r="H74" s="134"/>
      <c r="I74" s="134"/>
      <c r="J74" s="134"/>
      <c r="K74" s="134"/>
      <c r="L74" s="135"/>
      <c r="M74" s="136">
        <v>910</v>
      </c>
      <c r="N74" s="137"/>
      <c r="O74" s="137"/>
      <c r="P74" s="138"/>
      <c r="Q74" s="139"/>
      <c r="R74" s="140"/>
      <c r="S74" s="141"/>
      <c r="T74" s="147"/>
      <c r="U74" s="131"/>
      <c r="V74" s="131"/>
      <c r="W74" s="132"/>
      <c r="X74" s="147"/>
      <c r="Y74" s="131"/>
      <c r="Z74" s="131"/>
      <c r="AA74" s="132"/>
      <c r="AB74" s="139"/>
      <c r="AC74" s="140"/>
      <c r="AD74" s="140"/>
      <c r="AE74" s="141"/>
      <c r="AF74" s="139">
        <f>AP74</f>
        <v>8785.69</v>
      </c>
      <c r="AG74" s="140"/>
      <c r="AH74" s="140"/>
      <c r="AI74" s="141"/>
      <c r="AJ74" s="139"/>
      <c r="AK74" s="140"/>
      <c r="AL74" s="140"/>
      <c r="AM74" s="140"/>
      <c r="AN74" s="140"/>
      <c r="AO74" s="141"/>
      <c r="AP74" s="145">
        <f>AX74+BB74</f>
        <v>8785.69</v>
      </c>
      <c r="AQ74" s="145"/>
      <c r="AR74" s="145"/>
      <c r="AS74" s="145"/>
      <c r="AT74" s="139"/>
      <c r="AU74" s="140"/>
      <c r="AV74" s="140"/>
      <c r="AW74" s="141"/>
      <c r="AX74" s="139"/>
      <c r="AY74" s="140"/>
      <c r="AZ74" s="140"/>
      <c r="BA74" s="141"/>
      <c r="BB74" s="139">
        <v>8785.69</v>
      </c>
      <c r="BC74" s="140"/>
      <c r="BD74" s="140"/>
      <c r="BE74" s="146"/>
      <c r="BF74" s="36"/>
      <c r="BG74" s="36"/>
      <c r="BH74" s="36"/>
      <c r="BI74" s="36"/>
      <c r="BJ74" s="36"/>
      <c r="BK74" s="36"/>
      <c r="BL74" s="36"/>
      <c r="BM74" s="36"/>
      <c r="BN74" s="36"/>
    </row>
    <row r="75" spans="1:66" s="37" customFormat="1" ht="36" customHeight="1" hidden="1">
      <c r="A75" s="130"/>
      <c r="B75" s="131"/>
      <c r="C75" s="131"/>
      <c r="D75" s="132"/>
      <c r="E75" s="133"/>
      <c r="F75" s="134"/>
      <c r="G75" s="134"/>
      <c r="H75" s="134"/>
      <c r="I75" s="134"/>
      <c r="J75" s="134"/>
      <c r="K75" s="134"/>
      <c r="L75" s="135"/>
      <c r="M75" s="136"/>
      <c r="N75" s="137"/>
      <c r="O75" s="137"/>
      <c r="P75" s="138"/>
      <c r="Q75" s="139"/>
      <c r="R75" s="140"/>
      <c r="S75" s="141"/>
      <c r="T75" s="147"/>
      <c r="U75" s="131"/>
      <c r="V75" s="131"/>
      <c r="W75" s="132"/>
      <c r="X75" s="147"/>
      <c r="Y75" s="131"/>
      <c r="Z75" s="131"/>
      <c r="AA75" s="132"/>
      <c r="AB75" s="139"/>
      <c r="AC75" s="140"/>
      <c r="AD75" s="140"/>
      <c r="AE75" s="141"/>
      <c r="AF75" s="139"/>
      <c r="AG75" s="140"/>
      <c r="AH75" s="140"/>
      <c r="AI75" s="141"/>
      <c r="AJ75" s="139"/>
      <c r="AK75" s="140"/>
      <c r="AL75" s="140"/>
      <c r="AM75" s="140"/>
      <c r="AN75" s="140"/>
      <c r="AO75" s="141"/>
      <c r="AP75" s="145"/>
      <c r="AQ75" s="145"/>
      <c r="AR75" s="145"/>
      <c r="AS75" s="145"/>
      <c r="AT75" s="139"/>
      <c r="AU75" s="140"/>
      <c r="AV75" s="140"/>
      <c r="AW75" s="141"/>
      <c r="AX75" s="139"/>
      <c r="AY75" s="140"/>
      <c r="AZ75" s="140"/>
      <c r="BA75" s="141"/>
      <c r="BB75" s="139"/>
      <c r="BC75" s="140"/>
      <c r="BD75" s="140"/>
      <c r="BE75" s="146"/>
      <c r="BF75" s="36"/>
      <c r="BG75" s="36"/>
      <c r="BH75" s="36"/>
      <c r="BI75" s="36"/>
      <c r="BJ75" s="36"/>
      <c r="BK75" s="36"/>
      <c r="BL75" s="36"/>
      <c r="BM75" s="36"/>
      <c r="BN75" s="36"/>
    </row>
    <row r="76" spans="1:66" s="37" customFormat="1" ht="36" customHeight="1" hidden="1" thickBot="1">
      <c r="A76" s="283"/>
      <c r="B76" s="284"/>
      <c r="C76" s="284"/>
      <c r="D76" s="285"/>
      <c r="E76" s="148"/>
      <c r="F76" s="149"/>
      <c r="G76" s="149"/>
      <c r="H76" s="149"/>
      <c r="I76" s="149"/>
      <c r="J76" s="149"/>
      <c r="K76" s="149"/>
      <c r="L76" s="150"/>
      <c r="M76" s="136"/>
      <c r="N76" s="137"/>
      <c r="O76" s="137"/>
      <c r="P76" s="138"/>
      <c r="Q76" s="286"/>
      <c r="R76" s="287"/>
      <c r="S76" s="288"/>
      <c r="T76" s="289"/>
      <c r="U76" s="284"/>
      <c r="V76" s="284"/>
      <c r="W76" s="285"/>
      <c r="X76" s="289"/>
      <c r="Y76" s="284"/>
      <c r="Z76" s="284"/>
      <c r="AA76" s="285"/>
      <c r="AB76" s="286"/>
      <c r="AC76" s="287"/>
      <c r="AD76" s="287"/>
      <c r="AE76" s="288"/>
      <c r="AF76" s="139"/>
      <c r="AG76" s="140"/>
      <c r="AH76" s="140"/>
      <c r="AI76" s="141"/>
      <c r="AJ76" s="286"/>
      <c r="AK76" s="287"/>
      <c r="AL76" s="287"/>
      <c r="AM76" s="287"/>
      <c r="AN76" s="287"/>
      <c r="AO76" s="288"/>
      <c r="AP76" s="290"/>
      <c r="AQ76" s="290"/>
      <c r="AR76" s="290"/>
      <c r="AS76" s="290"/>
      <c r="AT76" s="286"/>
      <c r="AU76" s="287"/>
      <c r="AV76" s="287"/>
      <c r="AW76" s="288"/>
      <c r="AX76" s="286"/>
      <c r="AY76" s="287"/>
      <c r="AZ76" s="287"/>
      <c r="BA76" s="288"/>
      <c r="BB76" s="286"/>
      <c r="BC76" s="287"/>
      <c r="BD76" s="287"/>
      <c r="BE76" s="291"/>
      <c r="BF76" s="36"/>
      <c r="BG76" s="36"/>
      <c r="BH76" s="36"/>
      <c r="BI76" s="36"/>
      <c r="BJ76" s="36"/>
      <c r="BK76" s="36"/>
      <c r="BL76" s="36"/>
      <c r="BM76" s="36"/>
      <c r="BN76" s="36"/>
    </row>
    <row r="77" spans="1:66" s="35" customFormat="1" ht="31.5" customHeight="1" hidden="1" thickBot="1">
      <c r="A77" s="266"/>
      <c r="B77" s="267"/>
      <c r="C77" s="267"/>
      <c r="D77" s="268"/>
      <c r="E77" s="269" t="s">
        <v>11</v>
      </c>
      <c r="F77" s="270"/>
      <c r="G77" s="270"/>
      <c r="H77" s="270"/>
      <c r="I77" s="270"/>
      <c r="J77" s="270"/>
      <c r="K77" s="270"/>
      <c r="L77" s="271"/>
      <c r="M77" s="275"/>
      <c r="N77" s="276"/>
      <c r="O77" s="276"/>
      <c r="P77" s="277"/>
      <c r="Q77" s="275"/>
      <c r="R77" s="276"/>
      <c r="S77" s="277"/>
      <c r="T77" s="278"/>
      <c r="U77" s="267"/>
      <c r="V77" s="267"/>
      <c r="W77" s="268"/>
      <c r="X77" s="278"/>
      <c r="Y77" s="267"/>
      <c r="Z77" s="267"/>
      <c r="AA77" s="268"/>
      <c r="AB77" s="275"/>
      <c r="AC77" s="276"/>
      <c r="AD77" s="276"/>
      <c r="AE77" s="277"/>
      <c r="AF77" s="279">
        <f>AF78+AF79+AF80+AF81+AF82</f>
        <v>11200</v>
      </c>
      <c r="AG77" s="280"/>
      <c r="AH77" s="280"/>
      <c r="AI77" s="281"/>
      <c r="AJ77" s="279"/>
      <c r="AK77" s="280"/>
      <c r="AL77" s="280"/>
      <c r="AM77" s="280"/>
      <c r="AN77" s="280"/>
      <c r="AO77" s="281"/>
      <c r="AP77" s="279">
        <f>AP78+AP79+AP80+AP81+AP82</f>
        <v>11200</v>
      </c>
      <c r="AQ77" s="280"/>
      <c r="AR77" s="280"/>
      <c r="AS77" s="281"/>
      <c r="AT77" s="279"/>
      <c r="AU77" s="280"/>
      <c r="AV77" s="280"/>
      <c r="AW77" s="281"/>
      <c r="AX77" s="295">
        <f>BF77+BJ77</f>
        <v>0</v>
      </c>
      <c r="AY77" s="295"/>
      <c r="AZ77" s="295"/>
      <c r="BA77" s="295"/>
      <c r="BB77" s="279">
        <f>BB78+BB79+BB80+BB81+BB82</f>
        <v>11200</v>
      </c>
      <c r="BC77" s="280"/>
      <c r="BD77" s="280"/>
      <c r="BE77" s="282"/>
      <c r="BF77" s="34"/>
      <c r="BG77" s="34"/>
      <c r="BH77" s="34"/>
      <c r="BI77" s="34"/>
      <c r="BJ77" s="34"/>
      <c r="BK77" s="34"/>
      <c r="BL77" s="34"/>
      <c r="BM77" s="34"/>
      <c r="BN77" s="34"/>
    </row>
    <row r="78" spans="1:79" s="51" customFormat="1" ht="30.75" customHeight="1">
      <c r="A78" s="292"/>
      <c r="B78" s="293"/>
      <c r="C78" s="293"/>
      <c r="D78" s="294"/>
      <c r="E78" s="269" t="s">
        <v>11</v>
      </c>
      <c r="F78" s="270"/>
      <c r="G78" s="270"/>
      <c r="H78" s="270"/>
      <c r="I78" s="270"/>
      <c r="J78" s="270"/>
      <c r="K78" s="270"/>
      <c r="L78" s="271"/>
      <c r="M78" s="275"/>
      <c r="N78" s="276"/>
      <c r="O78" s="276"/>
      <c r="P78" s="277"/>
      <c r="Q78" s="275"/>
      <c r="R78" s="276"/>
      <c r="S78" s="277"/>
      <c r="T78" s="278"/>
      <c r="U78" s="267"/>
      <c r="V78" s="267"/>
      <c r="W78" s="268"/>
      <c r="X78" s="278"/>
      <c r="Y78" s="267"/>
      <c r="Z78" s="267"/>
      <c r="AA78" s="268"/>
      <c r="AB78" s="275"/>
      <c r="AC78" s="276"/>
      <c r="AD78" s="276"/>
      <c r="AE78" s="277"/>
      <c r="AF78" s="279">
        <f>AF79+AF80+AF81+AF82+AF83</f>
        <v>5600</v>
      </c>
      <c r="AG78" s="280"/>
      <c r="AH78" s="280"/>
      <c r="AI78" s="281"/>
      <c r="AJ78" s="279"/>
      <c r="AK78" s="280"/>
      <c r="AL78" s="280"/>
      <c r="AM78" s="280"/>
      <c r="AN78" s="280"/>
      <c r="AO78" s="281"/>
      <c r="AP78" s="279">
        <f>AP79+AP80+AP81+AP82+AP83</f>
        <v>5600</v>
      </c>
      <c r="AQ78" s="280"/>
      <c r="AR78" s="280"/>
      <c r="AS78" s="281"/>
      <c r="AT78" s="279"/>
      <c r="AU78" s="280"/>
      <c r="AV78" s="280"/>
      <c r="AW78" s="281"/>
      <c r="AX78" s="295">
        <f>BF78+BJ78</f>
        <v>0</v>
      </c>
      <c r="AY78" s="295"/>
      <c r="AZ78" s="295"/>
      <c r="BA78" s="295"/>
      <c r="BB78" s="279">
        <f>BB79+BB80+BB81+BB82+BB83</f>
        <v>5600</v>
      </c>
      <c r="BC78" s="280"/>
      <c r="BD78" s="280"/>
      <c r="BE78" s="282"/>
      <c r="BF78" s="303"/>
      <c r="BG78" s="303"/>
      <c r="BH78" s="303"/>
      <c r="BI78" s="303"/>
      <c r="BJ78" s="303"/>
      <c r="BK78" s="304"/>
      <c r="BL78" s="306">
        <f>BT78+BX78</f>
        <v>900</v>
      </c>
      <c r="BM78" s="306"/>
      <c r="BN78" s="306"/>
      <c r="BO78" s="306"/>
      <c r="BP78" s="302"/>
      <c r="BQ78" s="303"/>
      <c r="BR78" s="303"/>
      <c r="BS78" s="304"/>
      <c r="BT78" s="302"/>
      <c r="BU78" s="303"/>
      <c r="BV78" s="303"/>
      <c r="BW78" s="304"/>
      <c r="BX78" s="302">
        <v>900</v>
      </c>
      <c r="BY78" s="303"/>
      <c r="BZ78" s="303"/>
      <c r="CA78" s="304"/>
    </row>
    <row r="79" spans="1:66" s="51" customFormat="1" ht="45" customHeight="1">
      <c r="A79" s="296" t="s">
        <v>31</v>
      </c>
      <c r="B79" s="297"/>
      <c r="C79" s="297"/>
      <c r="D79" s="298"/>
      <c r="E79" s="133" t="s">
        <v>86</v>
      </c>
      <c r="F79" s="134"/>
      <c r="G79" s="134"/>
      <c r="H79" s="134"/>
      <c r="I79" s="134"/>
      <c r="J79" s="134"/>
      <c r="K79" s="134"/>
      <c r="L79" s="135"/>
      <c r="M79" s="299"/>
      <c r="N79" s="300"/>
      <c r="O79" s="300"/>
      <c r="P79" s="301"/>
      <c r="Q79" s="302"/>
      <c r="R79" s="303"/>
      <c r="S79" s="304"/>
      <c r="T79" s="305"/>
      <c r="U79" s="297"/>
      <c r="V79" s="297"/>
      <c r="W79" s="298"/>
      <c r="X79" s="305"/>
      <c r="Y79" s="297"/>
      <c r="Z79" s="297"/>
      <c r="AA79" s="298"/>
      <c r="AB79" s="302"/>
      <c r="AC79" s="303"/>
      <c r="AD79" s="303"/>
      <c r="AE79" s="304"/>
      <c r="AF79" s="302">
        <f>AP79</f>
        <v>1800</v>
      </c>
      <c r="AG79" s="303"/>
      <c r="AH79" s="303"/>
      <c r="AI79" s="304"/>
      <c r="AJ79" s="302"/>
      <c r="AK79" s="303"/>
      <c r="AL79" s="303"/>
      <c r="AM79" s="303"/>
      <c r="AN79" s="303"/>
      <c r="AO79" s="304"/>
      <c r="AP79" s="306">
        <f>AX79+BB79</f>
        <v>1800</v>
      </c>
      <c r="AQ79" s="306"/>
      <c r="AR79" s="306"/>
      <c r="AS79" s="306"/>
      <c r="AT79" s="302"/>
      <c r="AU79" s="303"/>
      <c r="AV79" s="303"/>
      <c r="AW79" s="304"/>
      <c r="AX79" s="302"/>
      <c r="AY79" s="303"/>
      <c r="AZ79" s="303"/>
      <c r="BA79" s="304"/>
      <c r="BB79" s="302">
        <v>1800</v>
      </c>
      <c r="BC79" s="303"/>
      <c r="BD79" s="303"/>
      <c r="BE79" s="307"/>
      <c r="BF79" s="52"/>
      <c r="BG79" s="52"/>
      <c r="BH79" s="52"/>
      <c r="BI79" s="52"/>
      <c r="BJ79" s="52"/>
      <c r="BK79" s="52"/>
      <c r="BL79" s="52"/>
      <c r="BM79" s="52"/>
      <c r="BN79" s="52"/>
    </row>
    <row r="80" spans="1:66" s="51" customFormat="1" ht="49.5" customHeight="1">
      <c r="A80" s="296" t="s">
        <v>32</v>
      </c>
      <c r="B80" s="297"/>
      <c r="C80" s="297"/>
      <c r="D80" s="298"/>
      <c r="E80" s="133" t="s">
        <v>87</v>
      </c>
      <c r="F80" s="134"/>
      <c r="G80" s="134"/>
      <c r="H80" s="134"/>
      <c r="I80" s="134"/>
      <c r="J80" s="134"/>
      <c r="K80" s="134"/>
      <c r="L80" s="135"/>
      <c r="M80" s="299"/>
      <c r="N80" s="300"/>
      <c r="O80" s="300"/>
      <c r="P80" s="301"/>
      <c r="Q80" s="302"/>
      <c r="R80" s="303"/>
      <c r="S80" s="304"/>
      <c r="T80" s="305"/>
      <c r="U80" s="297"/>
      <c r="V80" s="297"/>
      <c r="W80" s="298"/>
      <c r="X80" s="305"/>
      <c r="Y80" s="297"/>
      <c r="Z80" s="297"/>
      <c r="AA80" s="298"/>
      <c r="AB80" s="302"/>
      <c r="AC80" s="303"/>
      <c r="AD80" s="303"/>
      <c r="AE80" s="304"/>
      <c r="AF80" s="302">
        <f>AP80</f>
        <v>1800</v>
      </c>
      <c r="AG80" s="303"/>
      <c r="AH80" s="303"/>
      <c r="AI80" s="304"/>
      <c r="AJ80" s="302"/>
      <c r="AK80" s="303"/>
      <c r="AL80" s="303"/>
      <c r="AM80" s="303"/>
      <c r="AN80" s="303"/>
      <c r="AO80" s="304"/>
      <c r="AP80" s="306">
        <f>AX80+BB80</f>
        <v>1800</v>
      </c>
      <c r="AQ80" s="306"/>
      <c r="AR80" s="306"/>
      <c r="AS80" s="306"/>
      <c r="AT80" s="302"/>
      <c r="AU80" s="303"/>
      <c r="AV80" s="303"/>
      <c r="AW80" s="304"/>
      <c r="AX80" s="302"/>
      <c r="AY80" s="303"/>
      <c r="AZ80" s="303"/>
      <c r="BA80" s="304"/>
      <c r="BB80" s="302">
        <v>1800</v>
      </c>
      <c r="BC80" s="303"/>
      <c r="BD80" s="303"/>
      <c r="BE80" s="307"/>
      <c r="BF80" s="52"/>
      <c r="BG80" s="52"/>
      <c r="BH80" s="52"/>
      <c r="BI80" s="52"/>
      <c r="BJ80" s="52"/>
      <c r="BK80" s="52"/>
      <c r="BL80" s="52"/>
      <c r="BM80" s="52"/>
      <c r="BN80" s="52"/>
    </row>
    <row r="81" spans="1:66" s="51" customFormat="1" ht="37.5" customHeight="1">
      <c r="A81" s="296" t="s">
        <v>44</v>
      </c>
      <c r="B81" s="297"/>
      <c r="C81" s="297"/>
      <c r="D81" s="298"/>
      <c r="E81" s="133" t="s">
        <v>88</v>
      </c>
      <c r="F81" s="134"/>
      <c r="G81" s="134"/>
      <c r="H81" s="134"/>
      <c r="I81" s="134"/>
      <c r="J81" s="134"/>
      <c r="K81" s="134"/>
      <c r="L81" s="135"/>
      <c r="M81" s="299"/>
      <c r="N81" s="300"/>
      <c r="O81" s="300"/>
      <c r="P81" s="301"/>
      <c r="Q81" s="302"/>
      <c r="R81" s="303"/>
      <c r="S81" s="304"/>
      <c r="T81" s="305"/>
      <c r="U81" s="297"/>
      <c r="V81" s="297"/>
      <c r="W81" s="298"/>
      <c r="X81" s="305"/>
      <c r="Y81" s="297"/>
      <c r="Z81" s="297"/>
      <c r="AA81" s="298"/>
      <c r="AB81" s="302"/>
      <c r="AC81" s="303"/>
      <c r="AD81" s="303"/>
      <c r="AE81" s="304"/>
      <c r="AF81" s="302">
        <f>AP81</f>
        <v>1100</v>
      </c>
      <c r="AG81" s="303"/>
      <c r="AH81" s="303"/>
      <c r="AI81" s="304"/>
      <c r="AJ81" s="302"/>
      <c r="AK81" s="303"/>
      <c r="AL81" s="303"/>
      <c r="AM81" s="303"/>
      <c r="AN81" s="303"/>
      <c r="AO81" s="304"/>
      <c r="AP81" s="306">
        <f>AX81+BB81</f>
        <v>1100</v>
      </c>
      <c r="AQ81" s="306"/>
      <c r="AR81" s="306"/>
      <c r="AS81" s="306"/>
      <c r="AT81" s="302"/>
      <c r="AU81" s="303"/>
      <c r="AV81" s="303"/>
      <c r="AW81" s="304"/>
      <c r="AX81" s="302"/>
      <c r="AY81" s="303"/>
      <c r="AZ81" s="303"/>
      <c r="BA81" s="304"/>
      <c r="BB81" s="302">
        <v>1100</v>
      </c>
      <c r="BC81" s="303"/>
      <c r="BD81" s="303"/>
      <c r="BE81" s="307"/>
      <c r="BF81" s="52"/>
      <c r="BG81" s="52"/>
      <c r="BH81" s="52"/>
      <c r="BI81" s="52"/>
      <c r="BJ81" s="52"/>
      <c r="BK81" s="52"/>
      <c r="BL81" s="52"/>
      <c r="BM81" s="52"/>
      <c r="BN81" s="52"/>
    </row>
    <row r="82" spans="1:66" s="51" customFormat="1" ht="50.25" customHeight="1">
      <c r="A82" s="296" t="s">
        <v>45</v>
      </c>
      <c r="B82" s="297"/>
      <c r="C82" s="297"/>
      <c r="D82" s="298"/>
      <c r="E82" s="133" t="s">
        <v>85</v>
      </c>
      <c r="F82" s="134"/>
      <c r="G82" s="134"/>
      <c r="H82" s="134"/>
      <c r="I82" s="134"/>
      <c r="J82" s="134"/>
      <c r="K82" s="134"/>
      <c r="L82" s="135"/>
      <c r="M82" s="299"/>
      <c r="N82" s="300"/>
      <c r="O82" s="300"/>
      <c r="P82" s="301"/>
      <c r="Q82" s="302"/>
      <c r="R82" s="303"/>
      <c r="S82" s="304"/>
      <c r="T82" s="305"/>
      <c r="U82" s="297"/>
      <c r="V82" s="297"/>
      <c r="W82" s="298"/>
      <c r="X82" s="305"/>
      <c r="Y82" s="297"/>
      <c r="Z82" s="297"/>
      <c r="AA82" s="298"/>
      <c r="AB82" s="302"/>
      <c r="AC82" s="303"/>
      <c r="AD82" s="303"/>
      <c r="AE82" s="304"/>
      <c r="AF82" s="302">
        <f>AP82</f>
        <v>900</v>
      </c>
      <c r="AG82" s="303"/>
      <c r="AH82" s="303"/>
      <c r="AI82" s="304"/>
      <c r="AJ82" s="302"/>
      <c r="AK82" s="303"/>
      <c r="AL82" s="303"/>
      <c r="AM82" s="303"/>
      <c r="AN82" s="303"/>
      <c r="AO82" s="304"/>
      <c r="AP82" s="306">
        <f>AX82+BB82</f>
        <v>900</v>
      </c>
      <c r="AQ82" s="306"/>
      <c r="AR82" s="306"/>
      <c r="AS82" s="306"/>
      <c r="AT82" s="302"/>
      <c r="AU82" s="303"/>
      <c r="AV82" s="303"/>
      <c r="AW82" s="304"/>
      <c r="AX82" s="302"/>
      <c r="AY82" s="303"/>
      <c r="AZ82" s="303"/>
      <c r="BA82" s="304"/>
      <c r="BB82" s="302">
        <v>900</v>
      </c>
      <c r="BC82" s="303"/>
      <c r="BD82" s="303"/>
      <c r="BE82" s="307"/>
      <c r="BF82" s="52"/>
      <c r="BG82" s="52"/>
      <c r="BH82" s="52"/>
      <c r="BI82" s="52"/>
      <c r="BJ82" s="52"/>
      <c r="BK82" s="52"/>
      <c r="BL82" s="52"/>
      <c r="BM82" s="52"/>
      <c r="BN82" s="52"/>
    </row>
    <row r="83" spans="1:66" s="54" customFormat="1" ht="33.75" customHeight="1" hidden="1">
      <c r="A83" s="414"/>
      <c r="B83" s="330"/>
      <c r="C83" s="330"/>
      <c r="D83" s="331"/>
      <c r="E83" s="269" t="s">
        <v>12</v>
      </c>
      <c r="F83" s="270"/>
      <c r="G83" s="270"/>
      <c r="H83" s="270"/>
      <c r="I83" s="270"/>
      <c r="J83" s="270"/>
      <c r="K83" s="270"/>
      <c r="L83" s="271"/>
      <c r="M83" s="279"/>
      <c r="N83" s="280"/>
      <c r="O83" s="280"/>
      <c r="P83" s="281"/>
      <c r="Q83" s="279"/>
      <c r="R83" s="280"/>
      <c r="S83" s="281"/>
      <c r="T83" s="329"/>
      <c r="U83" s="330"/>
      <c r="V83" s="330"/>
      <c r="W83" s="331"/>
      <c r="X83" s="329"/>
      <c r="Y83" s="330"/>
      <c r="Z83" s="330"/>
      <c r="AA83" s="331"/>
      <c r="AB83" s="279"/>
      <c r="AC83" s="280"/>
      <c r="AD83" s="280"/>
      <c r="AE83" s="281"/>
      <c r="AF83" s="279">
        <f>AF84+AF85+AF86+AF87</f>
        <v>0</v>
      </c>
      <c r="AG83" s="280"/>
      <c r="AH83" s="280"/>
      <c r="AI83" s="281"/>
      <c r="AJ83" s="279"/>
      <c r="AK83" s="280"/>
      <c r="AL83" s="280"/>
      <c r="AM83" s="280"/>
      <c r="AN83" s="280"/>
      <c r="AO83" s="281"/>
      <c r="AP83" s="279">
        <f>AP84+AP85+AP86+AP87</f>
        <v>0</v>
      </c>
      <c r="AQ83" s="280"/>
      <c r="AR83" s="280"/>
      <c r="AS83" s="281"/>
      <c r="AT83" s="279"/>
      <c r="AU83" s="280"/>
      <c r="AV83" s="280"/>
      <c r="AW83" s="281"/>
      <c r="AX83" s="279">
        <f>AX84+AX85+AX86+AX87</f>
        <v>0</v>
      </c>
      <c r="AY83" s="280"/>
      <c r="AZ83" s="280"/>
      <c r="BA83" s="281"/>
      <c r="BB83" s="279">
        <f>BB84+BB85+BB86+BB87</f>
        <v>0</v>
      </c>
      <c r="BC83" s="280"/>
      <c r="BD83" s="280"/>
      <c r="BE83" s="282"/>
      <c r="BF83" s="53"/>
      <c r="BG83" s="53"/>
      <c r="BH83" s="53"/>
      <c r="BI83" s="53"/>
      <c r="BJ83" s="53"/>
      <c r="BK83" s="53"/>
      <c r="BL83" s="53"/>
      <c r="BM83" s="53"/>
      <c r="BN83" s="53"/>
    </row>
    <row r="84" spans="1:66" s="37" customFormat="1" ht="39" customHeight="1" hidden="1">
      <c r="A84" s="130" t="s">
        <v>31</v>
      </c>
      <c r="B84" s="131"/>
      <c r="C84" s="131"/>
      <c r="D84" s="132"/>
      <c r="E84" s="133" t="s">
        <v>48</v>
      </c>
      <c r="F84" s="134"/>
      <c r="G84" s="134"/>
      <c r="H84" s="134"/>
      <c r="I84" s="134"/>
      <c r="J84" s="134"/>
      <c r="K84" s="134"/>
      <c r="L84" s="135"/>
      <c r="M84" s="139"/>
      <c r="N84" s="140"/>
      <c r="O84" s="140"/>
      <c r="P84" s="141"/>
      <c r="Q84" s="139"/>
      <c r="R84" s="140"/>
      <c r="S84" s="141"/>
      <c r="T84" s="147"/>
      <c r="U84" s="131"/>
      <c r="V84" s="131"/>
      <c r="W84" s="132"/>
      <c r="X84" s="147"/>
      <c r="Y84" s="131"/>
      <c r="Z84" s="131"/>
      <c r="AA84" s="132"/>
      <c r="AB84" s="139"/>
      <c r="AC84" s="140"/>
      <c r="AD84" s="140"/>
      <c r="AE84" s="141"/>
      <c r="AF84" s="139"/>
      <c r="AG84" s="140"/>
      <c r="AH84" s="140"/>
      <c r="AI84" s="141"/>
      <c r="AJ84" s="139"/>
      <c r="AK84" s="140"/>
      <c r="AL84" s="140"/>
      <c r="AM84" s="140"/>
      <c r="AN84" s="140"/>
      <c r="AO84" s="141"/>
      <c r="AP84" s="145">
        <f>AX84+BB84</f>
        <v>0</v>
      </c>
      <c r="AQ84" s="145"/>
      <c r="AR84" s="145"/>
      <c r="AS84" s="145"/>
      <c r="AT84" s="139"/>
      <c r="AU84" s="140"/>
      <c r="AV84" s="140"/>
      <c r="AW84" s="141"/>
      <c r="AX84" s="139"/>
      <c r="AY84" s="140"/>
      <c r="AZ84" s="140"/>
      <c r="BA84" s="141"/>
      <c r="BB84" s="139"/>
      <c r="BC84" s="140"/>
      <c r="BD84" s="140"/>
      <c r="BE84" s="146"/>
      <c r="BF84" s="36"/>
      <c r="BG84" s="36"/>
      <c r="BH84" s="36"/>
      <c r="BI84" s="36"/>
      <c r="BJ84" s="36"/>
      <c r="BK84" s="36"/>
      <c r="BL84" s="36"/>
      <c r="BM84" s="36"/>
      <c r="BN84" s="36"/>
    </row>
    <row r="85" spans="1:66" s="37" customFormat="1" ht="40.5" customHeight="1" hidden="1">
      <c r="A85" s="130" t="s">
        <v>32</v>
      </c>
      <c r="B85" s="131"/>
      <c r="C85" s="131"/>
      <c r="D85" s="132"/>
      <c r="E85" s="133" t="s">
        <v>49</v>
      </c>
      <c r="F85" s="134"/>
      <c r="G85" s="134"/>
      <c r="H85" s="134"/>
      <c r="I85" s="134"/>
      <c r="J85" s="134"/>
      <c r="K85" s="134"/>
      <c r="L85" s="135"/>
      <c r="M85" s="139"/>
      <c r="N85" s="140"/>
      <c r="O85" s="140"/>
      <c r="P85" s="141"/>
      <c r="Q85" s="139"/>
      <c r="R85" s="140"/>
      <c r="S85" s="141"/>
      <c r="T85" s="147"/>
      <c r="U85" s="131"/>
      <c r="V85" s="131"/>
      <c r="W85" s="132"/>
      <c r="X85" s="147"/>
      <c r="Y85" s="131"/>
      <c r="Z85" s="131"/>
      <c r="AA85" s="132"/>
      <c r="AB85" s="139"/>
      <c r="AC85" s="140"/>
      <c r="AD85" s="140"/>
      <c r="AE85" s="141"/>
      <c r="AF85" s="139"/>
      <c r="AG85" s="140"/>
      <c r="AH85" s="140"/>
      <c r="AI85" s="141"/>
      <c r="AJ85" s="139"/>
      <c r="AK85" s="140"/>
      <c r="AL85" s="140"/>
      <c r="AM85" s="140"/>
      <c r="AN85" s="140"/>
      <c r="AO85" s="141"/>
      <c r="AP85" s="145">
        <f>AX85+BB85</f>
        <v>0</v>
      </c>
      <c r="AQ85" s="145"/>
      <c r="AR85" s="145"/>
      <c r="AS85" s="145"/>
      <c r="AT85" s="139"/>
      <c r="AU85" s="140"/>
      <c r="AV85" s="140"/>
      <c r="AW85" s="141"/>
      <c r="AX85" s="139"/>
      <c r="AY85" s="140"/>
      <c r="AZ85" s="140"/>
      <c r="BA85" s="141"/>
      <c r="BB85" s="139"/>
      <c r="BC85" s="140"/>
      <c r="BD85" s="140"/>
      <c r="BE85" s="146"/>
      <c r="BF85" s="36"/>
      <c r="BG85" s="36"/>
      <c r="BH85" s="36"/>
      <c r="BI85" s="36"/>
      <c r="BJ85" s="36"/>
      <c r="BK85" s="36"/>
      <c r="BL85" s="36"/>
      <c r="BM85" s="36"/>
      <c r="BN85" s="36"/>
    </row>
    <row r="86" spans="1:66" s="37" customFormat="1" ht="41.25" customHeight="1" hidden="1">
      <c r="A86" s="130" t="s">
        <v>44</v>
      </c>
      <c r="B86" s="131"/>
      <c r="C86" s="131"/>
      <c r="D86" s="132"/>
      <c r="E86" s="133" t="s">
        <v>50</v>
      </c>
      <c r="F86" s="134"/>
      <c r="G86" s="134"/>
      <c r="H86" s="134"/>
      <c r="I86" s="134"/>
      <c r="J86" s="134"/>
      <c r="K86" s="134"/>
      <c r="L86" s="135"/>
      <c r="M86" s="139"/>
      <c r="N86" s="140"/>
      <c r="O86" s="140"/>
      <c r="P86" s="141"/>
      <c r="Q86" s="139"/>
      <c r="R86" s="140"/>
      <c r="S86" s="141"/>
      <c r="T86" s="147"/>
      <c r="U86" s="131"/>
      <c r="V86" s="131"/>
      <c r="W86" s="132"/>
      <c r="X86" s="147"/>
      <c r="Y86" s="131"/>
      <c r="Z86" s="131"/>
      <c r="AA86" s="132"/>
      <c r="AB86" s="139"/>
      <c r="AC86" s="140"/>
      <c r="AD86" s="140"/>
      <c r="AE86" s="141"/>
      <c r="AF86" s="139"/>
      <c r="AG86" s="140"/>
      <c r="AH86" s="140"/>
      <c r="AI86" s="141"/>
      <c r="AJ86" s="139"/>
      <c r="AK86" s="140"/>
      <c r="AL86" s="140"/>
      <c r="AM86" s="140"/>
      <c r="AN86" s="140"/>
      <c r="AO86" s="141"/>
      <c r="AP86" s="145">
        <f>AX86+BB86</f>
        <v>0</v>
      </c>
      <c r="AQ86" s="145"/>
      <c r="AR86" s="145"/>
      <c r="AS86" s="145"/>
      <c r="AT86" s="139"/>
      <c r="AU86" s="140"/>
      <c r="AV86" s="140"/>
      <c r="AW86" s="141"/>
      <c r="AX86" s="139"/>
      <c r="AY86" s="140"/>
      <c r="AZ86" s="140"/>
      <c r="BA86" s="141"/>
      <c r="BB86" s="139"/>
      <c r="BC86" s="140"/>
      <c r="BD86" s="140"/>
      <c r="BE86" s="146"/>
      <c r="BF86" s="36"/>
      <c r="BG86" s="36"/>
      <c r="BH86" s="36"/>
      <c r="BI86" s="36"/>
      <c r="BJ86" s="36"/>
      <c r="BK86" s="36"/>
      <c r="BL86" s="36"/>
      <c r="BM86" s="36"/>
      <c r="BN86" s="36"/>
    </row>
    <row r="87" spans="1:66" s="37" customFormat="1" ht="40.5" customHeight="1" hidden="1" thickBot="1">
      <c r="A87" s="415" t="s">
        <v>45</v>
      </c>
      <c r="B87" s="343"/>
      <c r="C87" s="343"/>
      <c r="D87" s="343"/>
      <c r="E87" s="148" t="s">
        <v>51</v>
      </c>
      <c r="F87" s="149"/>
      <c r="G87" s="149"/>
      <c r="H87" s="149"/>
      <c r="I87" s="149"/>
      <c r="J87" s="149"/>
      <c r="K87" s="149"/>
      <c r="L87" s="150"/>
      <c r="M87" s="290"/>
      <c r="N87" s="290"/>
      <c r="O87" s="290"/>
      <c r="P87" s="290"/>
      <c r="Q87" s="290"/>
      <c r="R87" s="290"/>
      <c r="S87" s="290"/>
      <c r="T87" s="343"/>
      <c r="U87" s="343"/>
      <c r="V87" s="343"/>
      <c r="W87" s="343"/>
      <c r="X87" s="343"/>
      <c r="Y87" s="343"/>
      <c r="Z87" s="343"/>
      <c r="AA87" s="343"/>
      <c r="AB87" s="290"/>
      <c r="AC87" s="290"/>
      <c r="AD87" s="290"/>
      <c r="AE87" s="290"/>
      <c r="AF87" s="286"/>
      <c r="AG87" s="287"/>
      <c r="AH87" s="287"/>
      <c r="AI87" s="288"/>
      <c r="AJ87" s="286"/>
      <c r="AK87" s="287"/>
      <c r="AL87" s="287"/>
      <c r="AM87" s="287"/>
      <c r="AN87" s="287"/>
      <c r="AO87" s="288"/>
      <c r="AP87" s="290">
        <f>AX87+BB87</f>
        <v>0</v>
      </c>
      <c r="AQ87" s="290"/>
      <c r="AR87" s="290"/>
      <c r="AS87" s="290"/>
      <c r="AT87" s="286"/>
      <c r="AU87" s="287"/>
      <c r="AV87" s="287"/>
      <c r="AW87" s="288"/>
      <c r="AX87" s="286"/>
      <c r="AY87" s="287"/>
      <c r="AZ87" s="287"/>
      <c r="BA87" s="288"/>
      <c r="BB87" s="286"/>
      <c r="BC87" s="287"/>
      <c r="BD87" s="287"/>
      <c r="BE87" s="291"/>
      <c r="BF87" s="36"/>
      <c r="BG87" s="36"/>
      <c r="BH87" s="36"/>
      <c r="BI87" s="36"/>
      <c r="BJ87" s="36"/>
      <c r="BK87" s="36"/>
      <c r="BL87" s="36"/>
      <c r="BM87" s="36"/>
      <c r="BN87" s="36"/>
    </row>
    <row r="88" spans="1:66" s="33" customFormat="1" ht="20.25" customHeight="1">
      <c r="A88" s="345"/>
      <c r="B88" s="345"/>
      <c r="C88" s="345"/>
      <c r="D88" s="345"/>
      <c r="E88" s="346" t="s">
        <v>13</v>
      </c>
      <c r="F88" s="347"/>
      <c r="G88" s="347"/>
      <c r="H88" s="347"/>
      <c r="I88" s="347"/>
      <c r="J88" s="347"/>
      <c r="K88" s="347"/>
      <c r="L88" s="348"/>
      <c r="M88" s="349">
        <f>M65+M71+M77+M83</f>
        <v>3598</v>
      </c>
      <c r="N88" s="349"/>
      <c r="O88" s="349"/>
      <c r="P88" s="349"/>
      <c r="Q88" s="349"/>
      <c r="R88" s="349"/>
      <c r="S88" s="349"/>
      <c r="T88" s="350"/>
      <c r="U88" s="350"/>
      <c r="V88" s="350"/>
      <c r="W88" s="350"/>
      <c r="X88" s="350"/>
      <c r="Y88" s="350"/>
      <c r="Z88" s="350"/>
      <c r="AA88" s="350"/>
      <c r="AB88" s="349">
        <f>AB65+AB71+AB77+AB83</f>
        <v>0</v>
      </c>
      <c r="AC88" s="349"/>
      <c r="AD88" s="349"/>
      <c r="AE88" s="349"/>
      <c r="AF88" s="349">
        <f>AF65+AF71+AF77+AF83</f>
        <v>39496.090000000004</v>
      </c>
      <c r="AG88" s="349"/>
      <c r="AH88" s="349"/>
      <c r="AI88" s="349"/>
      <c r="AJ88" s="351"/>
      <c r="AK88" s="352"/>
      <c r="AL88" s="352"/>
      <c r="AM88" s="352"/>
      <c r="AN88" s="352"/>
      <c r="AO88" s="353"/>
      <c r="AP88" s="349">
        <f>AP65+AP71+AP77+AP83</f>
        <v>39496.090000000004</v>
      </c>
      <c r="AQ88" s="349"/>
      <c r="AR88" s="349"/>
      <c r="AS88" s="349"/>
      <c r="AT88" s="349">
        <f>AT65+AT71+AT77+AT83</f>
        <v>0</v>
      </c>
      <c r="AU88" s="349"/>
      <c r="AV88" s="349"/>
      <c r="AW88" s="349"/>
      <c r="AX88" s="349">
        <f>AX65+AX71+AX77+AX83</f>
        <v>0</v>
      </c>
      <c r="AY88" s="349"/>
      <c r="AZ88" s="349"/>
      <c r="BA88" s="349"/>
      <c r="BB88" s="349">
        <f>BB65+BB71+BB77+BB83</f>
        <v>39496.090000000004</v>
      </c>
      <c r="BC88" s="349"/>
      <c r="BD88" s="349"/>
      <c r="BE88" s="349"/>
      <c r="BF88" s="32"/>
      <c r="BG88" s="32"/>
      <c r="BH88" s="32"/>
      <c r="BI88" s="32"/>
      <c r="BJ88" s="32"/>
      <c r="BK88" s="32"/>
      <c r="BL88" s="32"/>
      <c r="BM88" s="32"/>
      <c r="BN88" s="32"/>
    </row>
    <row r="89" spans="1:66" s="21" customFormat="1" ht="15" customHeight="1" hidden="1">
      <c r="A89" s="416" t="s">
        <v>36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6"/>
      <c r="AH89" s="356"/>
      <c r="AI89" s="356"/>
      <c r="AJ89" s="356"/>
      <c r="AK89" s="356"/>
      <c r="AL89" s="356"/>
      <c r="AM89" s="356"/>
      <c r="AN89" s="356"/>
      <c r="AO89" s="356"/>
      <c r="AP89" s="356"/>
      <c r="AQ89" s="356"/>
      <c r="AR89" s="356"/>
      <c r="AS89" s="356"/>
      <c r="AT89" s="356"/>
      <c r="AU89" s="356"/>
      <c r="AV89" s="356"/>
      <c r="AW89" s="356"/>
      <c r="AX89" s="356"/>
      <c r="AY89" s="356"/>
      <c r="AZ89" s="356"/>
      <c r="BA89" s="356"/>
      <c r="BB89" s="356"/>
      <c r="BC89" s="356"/>
      <c r="BD89" s="356"/>
      <c r="BE89" s="417"/>
      <c r="BF89" s="20"/>
      <c r="BG89" s="20"/>
      <c r="BH89" s="20"/>
      <c r="BI89" s="20"/>
      <c r="BJ89" s="20"/>
      <c r="BK89" s="20"/>
      <c r="BL89" s="20"/>
      <c r="BM89" s="20"/>
      <c r="BN89" s="20"/>
    </row>
    <row r="90" spans="1:66" s="21" customFormat="1" ht="15" customHeight="1" hidden="1">
      <c r="A90" s="359" t="s">
        <v>31</v>
      </c>
      <c r="B90" s="359"/>
      <c r="C90" s="359"/>
      <c r="D90" s="359"/>
      <c r="E90" s="360"/>
      <c r="F90" s="361"/>
      <c r="G90" s="361"/>
      <c r="H90" s="361"/>
      <c r="I90" s="361"/>
      <c r="J90" s="361"/>
      <c r="K90" s="361"/>
      <c r="L90" s="362"/>
      <c r="M90" s="363"/>
      <c r="N90" s="364"/>
      <c r="O90" s="364"/>
      <c r="P90" s="365"/>
      <c r="Q90" s="366"/>
      <c r="R90" s="366"/>
      <c r="S90" s="366"/>
      <c r="T90" s="359"/>
      <c r="U90" s="359"/>
      <c r="V90" s="359"/>
      <c r="W90" s="359"/>
      <c r="X90" s="359"/>
      <c r="Y90" s="359"/>
      <c r="Z90" s="359"/>
      <c r="AA90" s="359"/>
      <c r="AB90" s="366"/>
      <c r="AC90" s="366"/>
      <c r="AD90" s="366"/>
      <c r="AE90" s="366"/>
      <c r="AF90" s="366"/>
      <c r="AG90" s="366"/>
      <c r="AH90" s="366"/>
      <c r="AI90" s="366"/>
      <c r="AJ90" s="363"/>
      <c r="AK90" s="364"/>
      <c r="AL90" s="364"/>
      <c r="AM90" s="364"/>
      <c r="AN90" s="364"/>
      <c r="AO90" s="365"/>
      <c r="AP90" s="366">
        <f>SUM(AT90:BE90)</f>
        <v>0</v>
      </c>
      <c r="AQ90" s="366"/>
      <c r="AR90" s="366"/>
      <c r="AS90" s="366"/>
      <c r="AT90" s="363"/>
      <c r="AU90" s="364"/>
      <c r="AV90" s="364"/>
      <c r="AW90" s="365"/>
      <c r="AX90" s="363"/>
      <c r="AY90" s="364"/>
      <c r="AZ90" s="364"/>
      <c r="BA90" s="365"/>
      <c r="BB90" s="363"/>
      <c r="BC90" s="364"/>
      <c r="BD90" s="364"/>
      <c r="BE90" s="365"/>
      <c r="BF90" s="20"/>
      <c r="BG90" s="20"/>
      <c r="BH90" s="20"/>
      <c r="BI90" s="20"/>
      <c r="BJ90" s="20"/>
      <c r="BK90" s="20"/>
      <c r="BL90" s="20"/>
      <c r="BM90" s="20"/>
      <c r="BN90" s="20"/>
    </row>
    <row r="91" spans="1:66" s="21" customFormat="1" ht="15" customHeight="1" hidden="1">
      <c r="A91" s="359" t="s">
        <v>32</v>
      </c>
      <c r="B91" s="359"/>
      <c r="C91" s="359"/>
      <c r="D91" s="359"/>
      <c r="E91" s="360"/>
      <c r="F91" s="361"/>
      <c r="G91" s="361"/>
      <c r="H91" s="361"/>
      <c r="I91" s="361"/>
      <c r="J91" s="361"/>
      <c r="K91" s="361"/>
      <c r="L91" s="362"/>
      <c r="M91" s="363"/>
      <c r="N91" s="364"/>
      <c r="O91" s="364"/>
      <c r="P91" s="365"/>
      <c r="Q91" s="366"/>
      <c r="R91" s="366"/>
      <c r="S91" s="366"/>
      <c r="T91" s="359"/>
      <c r="U91" s="359"/>
      <c r="V91" s="359"/>
      <c r="W91" s="359"/>
      <c r="X91" s="359"/>
      <c r="Y91" s="359"/>
      <c r="Z91" s="359"/>
      <c r="AA91" s="359"/>
      <c r="AB91" s="366"/>
      <c r="AC91" s="366"/>
      <c r="AD91" s="366"/>
      <c r="AE91" s="366"/>
      <c r="AF91" s="366"/>
      <c r="AG91" s="366"/>
      <c r="AH91" s="366"/>
      <c r="AI91" s="366"/>
      <c r="AJ91" s="363"/>
      <c r="AK91" s="364"/>
      <c r="AL91" s="364"/>
      <c r="AM91" s="364"/>
      <c r="AN91" s="364"/>
      <c r="AO91" s="365"/>
      <c r="AP91" s="366">
        <f aca="true" t="shared" si="1" ref="AP91:AP97">SUM(AT91:BE91)</f>
        <v>0</v>
      </c>
      <c r="AQ91" s="366"/>
      <c r="AR91" s="366"/>
      <c r="AS91" s="366"/>
      <c r="AT91" s="363"/>
      <c r="AU91" s="364"/>
      <c r="AV91" s="364"/>
      <c r="AW91" s="365"/>
      <c r="AX91" s="363"/>
      <c r="AY91" s="364"/>
      <c r="AZ91" s="364"/>
      <c r="BA91" s="365"/>
      <c r="BB91" s="363"/>
      <c r="BC91" s="364"/>
      <c r="BD91" s="364"/>
      <c r="BE91" s="365"/>
      <c r="BF91" s="20"/>
      <c r="BG91" s="20"/>
      <c r="BH91" s="20"/>
      <c r="BI91" s="20"/>
      <c r="BJ91" s="20"/>
      <c r="BK91" s="20"/>
      <c r="BL91" s="20"/>
      <c r="BM91" s="20"/>
      <c r="BN91" s="20"/>
    </row>
    <row r="92" spans="1:66" s="21" customFormat="1" ht="15" customHeight="1" hidden="1">
      <c r="A92" s="359"/>
      <c r="B92" s="359"/>
      <c r="C92" s="359"/>
      <c r="D92" s="359"/>
      <c r="E92" s="360"/>
      <c r="F92" s="361"/>
      <c r="G92" s="361"/>
      <c r="H92" s="361"/>
      <c r="I92" s="361"/>
      <c r="J92" s="361"/>
      <c r="K92" s="361"/>
      <c r="L92" s="362"/>
      <c r="M92" s="363"/>
      <c r="N92" s="364"/>
      <c r="O92" s="364"/>
      <c r="P92" s="365"/>
      <c r="Q92" s="366"/>
      <c r="R92" s="366"/>
      <c r="S92" s="366"/>
      <c r="T92" s="359"/>
      <c r="U92" s="359"/>
      <c r="V92" s="359"/>
      <c r="W92" s="359"/>
      <c r="X92" s="359"/>
      <c r="Y92" s="359"/>
      <c r="Z92" s="359"/>
      <c r="AA92" s="359"/>
      <c r="AB92" s="366"/>
      <c r="AC92" s="366"/>
      <c r="AD92" s="366"/>
      <c r="AE92" s="366"/>
      <c r="AF92" s="366"/>
      <c r="AG92" s="366"/>
      <c r="AH92" s="366"/>
      <c r="AI92" s="366"/>
      <c r="AJ92" s="363"/>
      <c r="AK92" s="364"/>
      <c r="AL92" s="364"/>
      <c r="AM92" s="364"/>
      <c r="AN92" s="364"/>
      <c r="AO92" s="365"/>
      <c r="AP92" s="366">
        <f t="shared" si="1"/>
        <v>0</v>
      </c>
      <c r="AQ92" s="366"/>
      <c r="AR92" s="366"/>
      <c r="AS92" s="366"/>
      <c r="AT92" s="363"/>
      <c r="AU92" s="364"/>
      <c r="AV92" s="364"/>
      <c r="AW92" s="365"/>
      <c r="AX92" s="363"/>
      <c r="AY92" s="364"/>
      <c r="AZ92" s="364"/>
      <c r="BA92" s="365"/>
      <c r="BB92" s="363"/>
      <c r="BC92" s="364"/>
      <c r="BD92" s="364"/>
      <c r="BE92" s="365"/>
      <c r="BF92" s="20"/>
      <c r="BG92" s="20"/>
      <c r="BH92" s="20"/>
      <c r="BI92" s="20"/>
      <c r="BJ92" s="20"/>
      <c r="BK92" s="20"/>
      <c r="BL92" s="20"/>
      <c r="BM92" s="20"/>
      <c r="BN92" s="20"/>
    </row>
    <row r="93" spans="1:66" s="21" customFormat="1" ht="15" customHeight="1" hidden="1">
      <c r="A93" s="359"/>
      <c r="B93" s="359"/>
      <c r="C93" s="359"/>
      <c r="D93" s="359"/>
      <c r="E93" s="360"/>
      <c r="F93" s="361"/>
      <c r="G93" s="361"/>
      <c r="H93" s="361"/>
      <c r="I93" s="361"/>
      <c r="J93" s="361"/>
      <c r="K93" s="361"/>
      <c r="L93" s="362"/>
      <c r="M93" s="363"/>
      <c r="N93" s="364"/>
      <c r="O93" s="364"/>
      <c r="P93" s="365"/>
      <c r="Q93" s="366"/>
      <c r="R93" s="366"/>
      <c r="S93" s="366"/>
      <c r="T93" s="359"/>
      <c r="U93" s="359"/>
      <c r="V93" s="359"/>
      <c r="W93" s="359"/>
      <c r="X93" s="359"/>
      <c r="Y93" s="359"/>
      <c r="Z93" s="359"/>
      <c r="AA93" s="359"/>
      <c r="AB93" s="366"/>
      <c r="AC93" s="366"/>
      <c r="AD93" s="366"/>
      <c r="AE93" s="366"/>
      <c r="AF93" s="366"/>
      <c r="AG93" s="366"/>
      <c r="AH93" s="366"/>
      <c r="AI93" s="366"/>
      <c r="AJ93" s="363"/>
      <c r="AK93" s="364"/>
      <c r="AL93" s="364"/>
      <c r="AM93" s="364"/>
      <c r="AN93" s="364"/>
      <c r="AO93" s="365"/>
      <c r="AP93" s="366">
        <f t="shared" si="1"/>
        <v>0</v>
      </c>
      <c r="AQ93" s="366"/>
      <c r="AR93" s="366"/>
      <c r="AS93" s="366"/>
      <c r="AT93" s="363"/>
      <c r="AU93" s="364"/>
      <c r="AV93" s="364"/>
      <c r="AW93" s="365"/>
      <c r="AX93" s="363"/>
      <c r="AY93" s="364"/>
      <c r="AZ93" s="364"/>
      <c r="BA93" s="365"/>
      <c r="BB93" s="363"/>
      <c r="BC93" s="364"/>
      <c r="BD93" s="364"/>
      <c r="BE93" s="365"/>
      <c r="BF93" s="20"/>
      <c r="BG93" s="20"/>
      <c r="BH93" s="20"/>
      <c r="BI93" s="20"/>
      <c r="BJ93" s="20"/>
      <c r="BK93" s="20"/>
      <c r="BL93" s="20"/>
      <c r="BM93" s="20"/>
      <c r="BN93" s="20"/>
    </row>
    <row r="94" spans="1:66" s="21" customFormat="1" ht="15" customHeight="1" hidden="1">
      <c r="A94" s="359"/>
      <c r="B94" s="359"/>
      <c r="C94" s="359"/>
      <c r="D94" s="359"/>
      <c r="E94" s="360"/>
      <c r="F94" s="361"/>
      <c r="G94" s="361"/>
      <c r="H94" s="361"/>
      <c r="I94" s="361"/>
      <c r="J94" s="361"/>
      <c r="K94" s="361"/>
      <c r="L94" s="362"/>
      <c r="M94" s="366"/>
      <c r="N94" s="366"/>
      <c r="O94" s="366"/>
      <c r="P94" s="366"/>
      <c r="Q94" s="366"/>
      <c r="R94" s="366"/>
      <c r="S94" s="366"/>
      <c r="T94" s="359"/>
      <c r="U94" s="359"/>
      <c r="V94" s="359"/>
      <c r="W94" s="359"/>
      <c r="X94" s="359"/>
      <c r="Y94" s="359"/>
      <c r="Z94" s="359"/>
      <c r="AA94" s="359"/>
      <c r="AB94" s="366"/>
      <c r="AC94" s="366"/>
      <c r="AD94" s="366"/>
      <c r="AE94" s="366"/>
      <c r="AF94" s="366"/>
      <c r="AG94" s="366"/>
      <c r="AH94" s="366"/>
      <c r="AI94" s="366"/>
      <c r="AJ94" s="363"/>
      <c r="AK94" s="364"/>
      <c r="AL94" s="364"/>
      <c r="AM94" s="364"/>
      <c r="AN94" s="364"/>
      <c r="AO94" s="365"/>
      <c r="AP94" s="366">
        <f t="shared" si="1"/>
        <v>0</v>
      </c>
      <c r="AQ94" s="366"/>
      <c r="AR94" s="366"/>
      <c r="AS94" s="366"/>
      <c r="AT94" s="363"/>
      <c r="AU94" s="364"/>
      <c r="AV94" s="364"/>
      <c r="AW94" s="365"/>
      <c r="AX94" s="363"/>
      <c r="AY94" s="364"/>
      <c r="AZ94" s="364"/>
      <c r="BA94" s="365"/>
      <c r="BB94" s="363"/>
      <c r="BC94" s="364"/>
      <c r="BD94" s="364"/>
      <c r="BE94" s="365"/>
      <c r="BF94" s="20"/>
      <c r="BG94" s="20"/>
      <c r="BH94" s="20"/>
      <c r="BI94" s="20"/>
      <c r="BJ94" s="20"/>
      <c r="BK94" s="20"/>
      <c r="BL94" s="20"/>
      <c r="BM94" s="20"/>
      <c r="BN94" s="20"/>
    </row>
    <row r="95" spans="1:66" s="21" customFormat="1" ht="15" customHeight="1" hidden="1">
      <c r="A95" s="359"/>
      <c r="B95" s="359"/>
      <c r="C95" s="359"/>
      <c r="D95" s="359"/>
      <c r="E95" s="360"/>
      <c r="F95" s="361"/>
      <c r="G95" s="361"/>
      <c r="H95" s="361"/>
      <c r="I95" s="361"/>
      <c r="J95" s="361"/>
      <c r="K95" s="361"/>
      <c r="L95" s="362"/>
      <c r="M95" s="366"/>
      <c r="N95" s="366"/>
      <c r="O95" s="366"/>
      <c r="P95" s="366"/>
      <c r="Q95" s="366"/>
      <c r="R95" s="366"/>
      <c r="S95" s="366"/>
      <c r="T95" s="359"/>
      <c r="U95" s="359"/>
      <c r="V95" s="359"/>
      <c r="W95" s="359"/>
      <c r="X95" s="359"/>
      <c r="Y95" s="359"/>
      <c r="Z95" s="359"/>
      <c r="AA95" s="359"/>
      <c r="AB95" s="366"/>
      <c r="AC95" s="366"/>
      <c r="AD95" s="366"/>
      <c r="AE95" s="366"/>
      <c r="AF95" s="366"/>
      <c r="AG95" s="366"/>
      <c r="AH95" s="366"/>
      <c r="AI95" s="366"/>
      <c r="AJ95" s="363"/>
      <c r="AK95" s="364"/>
      <c r="AL95" s="364"/>
      <c r="AM95" s="364"/>
      <c r="AN95" s="364"/>
      <c r="AO95" s="365"/>
      <c r="AP95" s="366">
        <f t="shared" si="1"/>
        <v>0</v>
      </c>
      <c r="AQ95" s="366"/>
      <c r="AR95" s="366"/>
      <c r="AS95" s="366"/>
      <c r="AT95" s="363"/>
      <c r="AU95" s="364"/>
      <c r="AV95" s="364"/>
      <c r="AW95" s="365"/>
      <c r="AX95" s="363"/>
      <c r="AY95" s="364"/>
      <c r="AZ95" s="364"/>
      <c r="BA95" s="365"/>
      <c r="BB95" s="363"/>
      <c r="BC95" s="364"/>
      <c r="BD95" s="364"/>
      <c r="BE95" s="365"/>
      <c r="BF95" s="20"/>
      <c r="BG95" s="20"/>
      <c r="BH95" s="20"/>
      <c r="BI95" s="20"/>
      <c r="BJ95" s="20"/>
      <c r="BK95" s="20"/>
      <c r="BL95" s="20"/>
      <c r="BM95" s="20"/>
      <c r="BN95" s="20"/>
    </row>
    <row r="96" spans="1:66" s="21" customFormat="1" ht="15" customHeight="1" hidden="1">
      <c r="A96" s="359"/>
      <c r="B96" s="359"/>
      <c r="C96" s="359"/>
      <c r="D96" s="359"/>
      <c r="E96" s="360"/>
      <c r="F96" s="361"/>
      <c r="G96" s="361"/>
      <c r="H96" s="361"/>
      <c r="I96" s="361"/>
      <c r="J96" s="361"/>
      <c r="K96" s="361"/>
      <c r="L96" s="362"/>
      <c r="M96" s="366"/>
      <c r="N96" s="366"/>
      <c r="O96" s="366"/>
      <c r="P96" s="366"/>
      <c r="Q96" s="366"/>
      <c r="R96" s="366"/>
      <c r="S96" s="366"/>
      <c r="T96" s="359"/>
      <c r="U96" s="359"/>
      <c r="V96" s="359"/>
      <c r="W96" s="359"/>
      <c r="X96" s="359"/>
      <c r="Y96" s="359"/>
      <c r="Z96" s="359"/>
      <c r="AA96" s="359"/>
      <c r="AB96" s="366"/>
      <c r="AC96" s="366"/>
      <c r="AD96" s="366"/>
      <c r="AE96" s="366"/>
      <c r="AF96" s="366"/>
      <c r="AG96" s="366"/>
      <c r="AH96" s="366"/>
      <c r="AI96" s="366"/>
      <c r="AJ96" s="363"/>
      <c r="AK96" s="364"/>
      <c r="AL96" s="364"/>
      <c r="AM96" s="364"/>
      <c r="AN96" s="364"/>
      <c r="AO96" s="365"/>
      <c r="AP96" s="366">
        <f t="shared" si="1"/>
        <v>0</v>
      </c>
      <c r="AQ96" s="366"/>
      <c r="AR96" s="366"/>
      <c r="AS96" s="366"/>
      <c r="AT96" s="363"/>
      <c r="AU96" s="364"/>
      <c r="AV96" s="364"/>
      <c r="AW96" s="365"/>
      <c r="AX96" s="363"/>
      <c r="AY96" s="364"/>
      <c r="AZ96" s="364"/>
      <c r="BA96" s="365"/>
      <c r="BB96" s="363"/>
      <c r="BC96" s="364"/>
      <c r="BD96" s="364"/>
      <c r="BE96" s="365"/>
      <c r="BF96" s="20"/>
      <c r="BG96" s="20"/>
      <c r="BH96" s="20"/>
      <c r="BI96" s="20"/>
      <c r="BJ96" s="20"/>
      <c r="BK96" s="20"/>
      <c r="BL96" s="20"/>
      <c r="BM96" s="20"/>
      <c r="BN96" s="20"/>
    </row>
    <row r="97" spans="1:66" s="21" customFormat="1" ht="15" customHeight="1" hidden="1">
      <c r="A97" s="359"/>
      <c r="B97" s="359"/>
      <c r="C97" s="359"/>
      <c r="D97" s="359"/>
      <c r="E97" s="360"/>
      <c r="F97" s="361"/>
      <c r="G97" s="361"/>
      <c r="H97" s="361"/>
      <c r="I97" s="361"/>
      <c r="J97" s="361"/>
      <c r="K97" s="361"/>
      <c r="L97" s="362"/>
      <c r="M97" s="366"/>
      <c r="N97" s="366"/>
      <c r="O97" s="366"/>
      <c r="P97" s="366"/>
      <c r="Q97" s="366"/>
      <c r="R97" s="366"/>
      <c r="S97" s="366"/>
      <c r="T97" s="359"/>
      <c r="U97" s="359"/>
      <c r="V97" s="359"/>
      <c r="W97" s="359"/>
      <c r="X97" s="359"/>
      <c r="Y97" s="359"/>
      <c r="Z97" s="359"/>
      <c r="AA97" s="359"/>
      <c r="AB97" s="366"/>
      <c r="AC97" s="366"/>
      <c r="AD97" s="366"/>
      <c r="AE97" s="366"/>
      <c r="AF97" s="366"/>
      <c r="AG97" s="366"/>
      <c r="AH97" s="366"/>
      <c r="AI97" s="366"/>
      <c r="AJ97" s="363"/>
      <c r="AK97" s="364"/>
      <c r="AL97" s="364"/>
      <c r="AM97" s="364"/>
      <c r="AN97" s="364"/>
      <c r="AO97" s="365"/>
      <c r="AP97" s="366">
        <f t="shared" si="1"/>
        <v>0</v>
      </c>
      <c r="AQ97" s="366"/>
      <c r="AR97" s="366"/>
      <c r="AS97" s="366"/>
      <c r="AT97" s="363"/>
      <c r="AU97" s="364"/>
      <c r="AV97" s="364"/>
      <c r="AW97" s="365"/>
      <c r="AX97" s="363"/>
      <c r="AY97" s="364"/>
      <c r="AZ97" s="364"/>
      <c r="BA97" s="365"/>
      <c r="BB97" s="363"/>
      <c r="BC97" s="364"/>
      <c r="BD97" s="364"/>
      <c r="BE97" s="365"/>
      <c r="BF97" s="20"/>
      <c r="BG97" s="20"/>
      <c r="BH97" s="20"/>
      <c r="BI97" s="20"/>
      <c r="BJ97" s="20"/>
      <c r="BK97" s="20"/>
      <c r="BL97" s="20"/>
      <c r="BM97" s="20"/>
      <c r="BN97" s="20"/>
    </row>
    <row r="98" spans="1:66" s="21" customFormat="1" ht="22.5" customHeight="1">
      <c r="A98" s="359"/>
      <c r="B98" s="359"/>
      <c r="C98" s="359"/>
      <c r="D98" s="359"/>
      <c r="E98" s="418" t="s">
        <v>13</v>
      </c>
      <c r="F98" s="419"/>
      <c r="G98" s="419"/>
      <c r="H98" s="419"/>
      <c r="I98" s="419"/>
      <c r="J98" s="419"/>
      <c r="K98" s="419"/>
      <c r="L98" s="420"/>
      <c r="M98" s="421">
        <f>M88</f>
        <v>3598</v>
      </c>
      <c r="N98" s="421"/>
      <c r="O98" s="421"/>
      <c r="P98" s="421"/>
      <c r="Q98" s="422"/>
      <c r="R98" s="422"/>
      <c r="S98" s="422"/>
      <c r="T98" s="422"/>
      <c r="U98" s="423"/>
      <c r="V98" s="423"/>
      <c r="W98" s="423"/>
      <c r="X98" s="423"/>
      <c r="Y98" s="423"/>
      <c r="Z98" s="423"/>
      <c r="AA98" s="423"/>
      <c r="AB98" s="421">
        <f>AB88+AB31+AB48</f>
        <v>1128243</v>
      </c>
      <c r="AC98" s="421"/>
      <c r="AD98" s="421"/>
      <c r="AE98" s="421"/>
      <c r="AF98" s="421">
        <f>AF88+AF31+AF48</f>
        <v>1155504.76</v>
      </c>
      <c r="AG98" s="421"/>
      <c r="AH98" s="421"/>
      <c r="AI98" s="421"/>
      <c r="AJ98" s="424"/>
      <c r="AK98" s="425"/>
      <c r="AL98" s="425"/>
      <c r="AM98" s="425"/>
      <c r="AN98" s="425"/>
      <c r="AO98" s="426"/>
      <c r="AP98" s="421">
        <f>AP88+AP31+AP48</f>
        <v>1096349.9200000002</v>
      </c>
      <c r="AQ98" s="421"/>
      <c r="AR98" s="421"/>
      <c r="AS98" s="421"/>
      <c r="AT98" s="421">
        <f>AT88+AT31+AT48</f>
        <v>0</v>
      </c>
      <c r="AU98" s="421"/>
      <c r="AV98" s="421"/>
      <c r="AW98" s="421"/>
      <c r="AX98" s="421">
        <f>AX88+AX31+AX48</f>
        <v>170700</v>
      </c>
      <c r="AY98" s="421"/>
      <c r="AZ98" s="421"/>
      <c r="BA98" s="421"/>
      <c r="BB98" s="421">
        <f>BB88+BB31+BB48</f>
        <v>925649.9199999999</v>
      </c>
      <c r="BC98" s="421"/>
      <c r="BD98" s="421"/>
      <c r="BE98" s="421"/>
      <c r="BF98" s="20"/>
      <c r="BG98" s="20"/>
      <c r="BH98" s="20"/>
      <c r="BI98" s="20"/>
      <c r="BJ98" s="20"/>
      <c r="BK98" s="20"/>
      <c r="BL98" s="20"/>
      <c r="BM98" s="20"/>
      <c r="BN98" s="20"/>
    </row>
    <row r="99" spans="1:66" s="17" customFormat="1" ht="51" customHeight="1">
      <c r="A99" s="200" t="s">
        <v>37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2"/>
      <c r="BF99" s="16"/>
      <c r="BG99" s="16"/>
      <c r="BH99" s="16"/>
      <c r="BI99" s="16"/>
      <c r="BJ99" s="16"/>
      <c r="BK99" s="16"/>
      <c r="BL99" s="16"/>
      <c r="BM99" s="16"/>
      <c r="BN99" s="16"/>
    </row>
    <row r="100" spans="1:66" s="15" customFormat="1" ht="30.75" customHeight="1">
      <c r="A100" s="374" t="s">
        <v>1</v>
      </c>
      <c r="B100" s="375"/>
      <c r="C100" s="376"/>
      <c r="D100" s="70" t="s">
        <v>19</v>
      </c>
      <c r="E100" s="71"/>
      <c r="F100" s="71"/>
      <c r="G100" s="71"/>
      <c r="H100" s="71"/>
      <c r="I100" s="71"/>
      <c r="J100" s="71"/>
      <c r="K100" s="71"/>
      <c r="L100" s="71"/>
      <c r="M100" s="71"/>
      <c r="N100" s="72"/>
      <c r="O100" s="70" t="s">
        <v>38</v>
      </c>
      <c r="P100" s="71"/>
      <c r="Q100" s="71"/>
      <c r="R100" s="71"/>
      <c r="S100" s="72"/>
      <c r="T100" s="87" t="s">
        <v>22</v>
      </c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9"/>
      <c r="AH100" s="69" t="s">
        <v>39</v>
      </c>
      <c r="AI100" s="69"/>
      <c r="AJ100" s="69"/>
      <c r="AK100" s="69"/>
      <c r="AL100" s="69"/>
      <c r="AM100" s="380" t="s">
        <v>63</v>
      </c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2"/>
      <c r="BA100" s="70" t="s">
        <v>40</v>
      </c>
      <c r="BB100" s="71"/>
      <c r="BC100" s="71"/>
      <c r="BD100" s="71"/>
      <c r="BE100" s="72"/>
      <c r="BF100" s="14"/>
      <c r="BG100" s="14"/>
      <c r="BH100" s="14"/>
      <c r="BI100" s="14"/>
      <c r="BJ100" s="14"/>
      <c r="BK100" s="14"/>
      <c r="BL100" s="14"/>
      <c r="BM100" s="14"/>
      <c r="BN100" s="14"/>
    </row>
    <row r="101" spans="1:66" s="15" customFormat="1" ht="35.25" customHeight="1">
      <c r="A101" s="377"/>
      <c r="B101" s="378"/>
      <c r="C101" s="379"/>
      <c r="D101" s="76"/>
      <c r="E101" s="77"/>
      <c r="F101" s="77"/>
      <c r="G101" s="77"/>
      <c r="H101" s="77"/>
      <c r="I101" s="77"/>
      <c r="J101" s="77"/>
      <c r="K101" s="77"/>
      <c r="L101" s="77"/>
      <c r="M101" s="77"/>
      <c r="N101" s="78"/>
      <c r="O101" s="76"/>
      <c r="P101" s="77"/>
      <c r="Q101" s="77"/>
      <c r="R101" s="77"/>
      <c r="S101" s="78"/>
      <c r="T101" s="69" t="s">
        <v>41</v>
      </c>
      <c r="U101" s="69"/>
      <c r="V101" s="69"/>
      <c r="W101" s="69"/>
      <c r="X101" s="69"/>
      <c r="Y101" s="69"/>
      <c r="Z101" s="69" t="s">
        <v>42</v>
      </c>
      <c r="AA101" s="69"/>
      <c r="AB101" s="69"/>
      <c r="AC101" s="69"/>
      <c r="AD101" s="69"/>
      <c r="AE101" s="69"/>
      <c r="AF101" s="69"/>
      <c r="AG101" s="87"/>
      <c r="AH101" s="69"/>
      <c r="AI101" s="69"/>
      <c r="AJ101" s="69"/>
      <c r="AK101" s="69"/>
      <c r="AL101" s="69"/>
      <c r="AM101" s="76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8"/>
      <c r="BA101" s="73"/>
      <c r="BB101" s="74"/>
      <c r="BC101" s="74"/>
      <c r="BD101" s="74"/>
      <c r="BE101" s="75"/>
      <c r="BF101" s="14"/>
      <c r="BG101" s="14"/>
      <c r="BH101" s="14"/>
      <c r="BI101" s="14"/>
      <c r="BJ101" s="14"/>
      <c r="BK101" s="14"/>
      <c r="BL101" s="14"/>
      <c r="BM101" s="14"/>
      <c r="BN101" s="14"/>
    </row>
    <row r="102" spans="1:66" s="15" customFormat="1" ht="15" customHeight="1">
      <c r="A102" s="80">
        <v>1</v>
      </c>
      <c r="B102" s="80"/>
      <c r="C102" s="80"/>
      <c r="D102" s="381">
        <v>2</v>
      </c>
      <c r="E102" s="382"/>
      <c r="F102" s="382"/>
      <c r="G102" s="382"/>
      <c r="H102" s="382"/>
      <c r="I102" s="382"/>
      <c r="J102" s="382"/>
      <c r="K102" s="382"/>
      <c r="L102" s="382"/>
      <c r="M102" s="382"/>
      <c r="N102" s="383"/>
      <c r="O102" s="80">
        <v>3</v>
      </c>
      <c r="P102" s="80"/>
      <c r="Q102" s="80"/>
      <c r="R102" s="80"/>
      <c r="S102" s="80"/>
      <c r="T102" s="80">
        <v>4</v>
      </c>
      <c r="U102" s="80"/>
      <c r="V102" s="80"/>
      <c r="W102" s="80"/>
      <c r="X102" s="80"/>
      <c r="Y102" s="80"/>
      <c r="Z102" s="80">
        <v>5</v>
      </c>
      <c r="AA102" s="80"/>
      <c r="AB102" s="80"/>
      <c r="AC102" s="80"/>
      <c r="AD102" s="80"/>
      <c r="AE102" s="80"/>
      <c r="AF102" s="80"/>
      <c r="AG102" s="80"/>
      <c r="AH102" s="81">
        <v>6</v>
      </c>
      <c r="AI102" s="82"/>
      <c r="AJ102" s="82"/>
      <c r="AK102" s="82"/>
      <c r="AL102" s="83"/>
      <c r="AM102" s="81">
        <v>7</v>
      </c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3"/>
      <c r="BA102" s="81">
        <v>8</v>
      </c>
      <c r="BB102" s="82"/>
      <c r="BC102" s="82"/>
      <c r="BD102" s="82"/>
      <c r="BE102" s="83"/>
      <c r="BF102" s="14"/>
      <c r="BG102" s="14"/>
      <c r="BH102" s="14"/>
      <c r="BI102" s="14"/>
      <c r="BJ102" s="14"/>
      <c r="BK102" s="14"/>
      <c r="BL102" s="14"/>
      <c r="BM102" s="14"/>
      <c r="BN102" s="14"/>
    </row>
    <row r="103" spans="1:66" s="25" customFormat="1" ht="82.5" customHeight="1">
      <c r="A103" s="305" t="s">
        <v>31</v>
      </c>
      <c r="B103" s="297"/>
      <c r="C103" s="298"/>
      <c r="D103" s="384" t="str">
        <f>E26</f>
        <v>Капитальный ремонт жилого дома №20 по ул. Советская, г. Чечерск</v>
      </c>
      <c r="E103" s="385"/>
      <c r="F103" s="385"/>
      <c r="G103" s="385"/>
      <c r="H103" s="385"/>
      <c r="I103" s="385"/>
      <c r="J103" s="385"/>
      <c r="K103" s="385"/>
      <c r="L103" s="385"/>
      <c r="M103" s="385"/>
      <c r="N103" s="386"/>
      <c r="O103" s="305">
        <v>2</v>
      </c>
      <c r="P103" s="297"/>
      <c r="Q103" s="297"/>
      <c r="R103" s="297"/>
      <c r="S103" s="298"/>
      <c r="T103" s="302" t="s">
        <v>59</v>
      </c>
      <c r="U103" s="297"/>
      <c r="V103" s="297"/>
      <c r="W103" s="297"/>
      <c r="X103" s="297"/>
      <c r="Y103" s="298"/>
      <c r="Z103" s="305" t="s">
        <v>67</v>
      </c>
      <c r="AA103" s="297"/>
      <c r="AB103" s="297"/>
      <c r="AC103" s="297"/>
      <c r="AD103" s="297"/>
      <c r="AE103" s="297"/>
      <c r="AF103" s="297"/>
      <c r="AG103" s="298"/>
      <c r="AH103" s="387">
        <f>(AF26+AF72)/Q26</f>
        <v>353.6094083414161</v>
      </c>
      <c r="AI103" s="388"/>
      <c r="AJ103" s="388"/>
      <c r="AK103" s="388"/>
      <c r="AL103" s="389"/>
      <c r="AM103" s="390" t="s">
        <v>60</v>
      </c>
      <c r="AN103" s="391"/>
      <c r="AO103" s="391"/>
      <c r="AP103" s="391"/>
      <c r="AQ103" s="391"/>
      <c r="AR103" s="391"/>
      <c r="AS103" s="391"/>
      <c r="AT103" s="391"/>
      <c r="AU103" s="391"/>
      <c r="AV103" s="391"/>
      <c r="AW103" s="391"/>
      <c r="AX103" s="391"/>
      <c r="AY103" s="391"/>
      <c r="AZ103" s="392"/>
      <c r="BA103" s="305" t="s">
        <v>62</v>
      </c>
      <c r="BB103" s="297"/>
      <c r="BC103" s="297"/>
      <c r="BD103" s="297"/>
      <c r="BE103" s="298"/>
      <c r="BF103" s="24"/>
      <c r="BG103" s="24"/>
      <c r="BH103" s="24"/>
      <c r="BI103" s="24"/>
      <c r="BJ103" s="24"/>
      <c r="BK103" s="24"/>
      <c r="BL103" s="24"/>
      <c r="BM103" s="24"/>
      <c r="BN103" s="24"/>
    </row>
    <row r="104" spans="1:66" s="27" customFormat="1" ht="40.5" customHeight="1" hidden="1">
      <c r="A104" s="393" t="s">
        <v>32</v>
      </c>
      <c r="B104" s="393"/>
      <c r="C104" s="393"/>
      <c r="D104" s="384" t="str">
        <f>E27</f>
        <v>Капитальный ремонт жилого дома № 11 по ул. Молодежная, н.п. Отор</v>
      </c>
      <c r="E104" s="385"/>
      <c r="F104" s="385"/>
      <c r="G104" s="385"/>
      <c r="H104" s="385"/>
      <c r="I104" s="385"/>
      <c r="J104" s="385"/>
      <c r="K104" s="385"/>
      <c r="L104" s="385"/>
      <c r="M104" s="385"/>
      <c r="N104" s="386"/>
      <c r="O104" s="393"/>
      <c r="P104" s="393"/>
      <c r="Q104" s="393"/>
      <c r="R104" s="393"/>
      <c r="S104" s="393"/>
      <c r="T104" s="394"/>
      <c r="U104" s="393"/>
      <c r="V104" s="393"/>
      <c r="W104" s="393"/>
      <c r="X104" s="393"/>
      <c r="Y104" s="393"/>
      <c r="Z104" s="306"/>
      <c r="AA104" s="393"/>
      <c r="AB104" s="393"/>
      <c r="AC104" s="393"/>
      <c r="AD104" s="393"/>
      <c r="AE104" s="393"/>
      <c r="AF104" s="393"/>
      <c r="AG104" s="393"/>
      <c r="AH104" s="387">
        <f>(AF27+AF73)/Q27</f>
        <v>478.1149479166667</v>
      </c>
      <c r="AI104" s="388"/>
      <c r="AJ104" s="388"/>
      <c r="AK104" s="388"/>
      <c r="AL104" s="389"/>
      <c r="AM104" s="395"/>
      <c r="AN104" s="396"/>
      <c r="AO104" s="396"/>
      <c r="AP104" s="396"/>
      <c r="AQ104" s="396"/>
      <c r="AR104" s="396"/>
      <c r="AS104" s="396"/>
      <c r="AT104" s="396"/>
      <c r="AU104" s="396"/>
      <c r="AV104" s="396"/>
      <c r="AW104" s="396"/>
      <c r="AX104" s="396"/>
      <c r="AY104" s="396"/>
      <c r="AZ104" s="397"/>
      <c r="BA104" s="395"/>
      <c r="BB104" s="396"/>
      <c r="BC104" s="396"/>
      <c r="BD104" s="396"/>
      <c r="BE104" s="397"/>
      <c r="BF104" s="26"/>
      <c r="BG104" s="26"/>
      <c r="BH104" s="26"/>
      <c r="BI104" s="26"/>
      <c r="BJ104" s="26"/>
      <c r="BK104" s="26"/>
      <c r="BL104" s="26"/>
      <c r="BM104" s="26"/>
      <c r="BN104" s="26"/>
    </row>
    <row r="105" spans="1:66" s="27" customFormat="1" ht="46.5" customHeight="1" hidden="1">
      <c r="A105" s="393">
        <v>2</v>
      </c>
      <c r="B105" s="393"/>
      <c r="C105" s="393"/>
      <c r="D105" s="384"/>
      <c r="E105" s="385"/>
      <c r="F105" s="385"/>
      <c r="G105" s="385"/>
      <c r="H105" s="385"/>
      <c r="I105" s="385"/>
      <c r="J105" s="385"/>
      <c r="K105" s="385"/>
      <c r="L105" s="385"/>
      <c r="M105" s="385"/>
      <c r="N105" s="386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  <c r="AH105" s="398"/>
      <c r="AI105" s="399"/>
      <c r="AJ105" s="399"/>
      <c r="AK105" s="399"/>
      <c r="AL105" s="400"/>
      <c r="AM105" s="395"/>
      <c r="AN105" s="396"/>
      <c r="AO105" s="396"/>
      <c r="AP105" s="396"/>
      <c r="AQ105" s="396"/>
      <c r="AR105" s="396"/>
      <c r="AS105" s="396"/>
      <c r="AT105" s="396"/>
      <c r="AU105" s="396"/>
      <c r="AV105" s="396"/>
      <c r="AW105" s="396"/>
      <c r="AX105" s="396"/>
      <c r="AY105" s="396"/>
      <c r="AZ105" s="397"/>
      <c r="BA105" s="395"/>
      <c r="BB105" s="396"/>
      <c r="BC105" s="396"/>
      <c r="BD105" s="396"/>
      <c r="BE105" s="397"/>
      <c r="BF105" s="26"/>
      <c r="BG105" s="26"/>
      <c r="BH105" s="26"/>
      <c r="BI105" s="26"/>
      <c r="BJ105" s="26"/>
      <c r="BK105" s="26"/>
      <c r="BL105" s="26"/>
      <c r="BM105" s="26"/>
      <c r="BN105" s="26"/>
    </row>
    <row r="106" spans="1:66" s="27" customFormat="1" ht="80.25" customHeight="1">
      <c r="A106" s="393" t="s">
        <v>32</v>
      </c>
      <c r="B106" s="393"/>
      <c r="C106" s="393"/>
      <c r="D106" s="384" t="str">
        <f>E74</f>
        <v>Капитальный ремонт жилого дома № 62 б по ул. Советская, г. Чечерск</v>
      </c>
      <c r="E106" s="385"/>
      <c r="F106" s="385"/>
      <c r="G106" s="385"/>
      <c r="H106" s="385"/>
      <c r="I106" s="385"/>
      <c r="J106" s="385"/>
      <c r="K106" s="385"/>
      <c r="L106" s="385"/>
      <c r="M106" s="385"/>
      <c r="N106" s="386"/>
      <c r="O106" s="393">
        <v>2.5</v>
      </c>
      <c r="P106" s="393"/>
      <c r="Q106" s="393"/>
      <c r="R106" s="393"/>
      <c r="S106" s="393"/>
      <c r="T106" s="306" t="s">
        <v>66</v>
      </c>
      <c r="U106" s="393"/>
      <c r="V106" s="393"/>
      <c r="W106" s="393"/>
      <c r="X106" s="393"/>
      <c r="Y106" s="393"/>
      <c r="Z106" s="393" t="s">
        <v>59</v>
      </c>
      <c r="AA106" s="393"/>
      <c r="AB106" s="393"/>
      <c r="AC106" s="393"/>
      <c r="AD106" s="393"/>
      <c r="AE106" s="393"/>
      <c r="AF106" s="393"/>
      <c r="AG106" s="393"/>
      <c r="AH106" s="387">
        <f>(AF74+AF28)/Q28</f>
        <v>171.2953299856528</v>
      </c>
      <c r="AI106" s="388"/>
      <c r="AJ106" s="388"/>
      <c r="AK106" s="388"/>
      <c r="AL106" s="389"/>
      <c r="AM106" s="390" t="s">
        <v>61</v>
      </c>
      <c r="AN106" s="391"/>
      <c r="AO106" s="391"/>
      <c r="AP106" s="391"/>
      <c r="AQ106" s="391"/>
      <c r="AR106" s="391"/>
      <c r="AS106" s="391"/>
      <c r="AT106" s="391"/>
      <c r="AU106" s="391"/>
      <c r="AV106" s="391"/>
      <c r="AW106" s="391"/>
      <c r="AX106" s="391"/>
      <c r="AY106" s="391"/>
      <c r="AZ106" s="392"/>
      <c r="BA106" s="305" t="s">
        <v>62</v>
      </c>
      <c r="BB106" s="297"/>
      <c r="BC106" s="297"/>
      <c r="BD106" s="297"/>
      <c r="BE106" s="298"/>
      <c r="BF106" s="26"/>
      <c r="BG106" s="26"/>
      <c r="BH106" s="26"/>
      <c r="BI106" s="26"/>
      <c r="BJ106" s="26"/>
      <c r="BK106" s="26"/>
      <c r="BL106" s="26"/>
      <c r="BM106" s="26"/>
      <c r="BN106" s="26"/>
    </row>
    <row r="107" spans="1:66" s="27" customFormat="1" ht="31.5" customHeight="1" hidden="1">
      <c r="A107" s="393" t="s">
        <v>45</v>
      </c>
      <c r="B107" s="393"/>
      <c r="C107" s="393"/>
      <c r="D107" s="384">
        <f>E75</f>
        <v>0</v>
      </c>
      <c r="E107" s="385"/>
      <c r="F107" s="385"/>
      <c r="G107" s="385"/>
      <c r="H107" s="385"/>
      <c r="I107" s="385"/>
      <c r="J107" s="385"/>
      <c r="K107" s="385"/>
      <c r="L107" s="385"/>
      <c r="M107" s="385"/>
      <c r="N107" s="386"/>
      <c r="O107" s="393"/>
      <c r="P107" s="393"/>
      <c r="Q107" s="393"/>
      <c r="R107" s="393"/>
      <c r="S107" s="393"/>
      <c r="T107" s="306"/>
      <c r="U107" s="393"/>
      <c r="V107" s="393"/>
      <c r="W107" s="393"/>
      <c r="X107" s="393"/>
      <c r="Y107" s="393"/>
      <c r="Z107" s="306"/>
      <c r="AA107" s="393"/>
      <c r="AB107" s="393"/>
      <c r="AC107" s="393"/>
      <c r="AD107" s="393"/>
      <c r="AE107" s="393"/>
      <c r="AF107" s="393"/>
      <c r="AG107" s="393"/>
      <c r="AH107" s="387">
        <f>(AF75+AF29)/Q29</f>
        <v>244.97681607418858</v>
      </c>
      <c r="AI107" s="388"/>
      <c r="AJ107" s="388"/>
      <c r="AK107" s="388"/>
      <c r="AL107" s="389"/>
      <c r="AM107" s="395"/>
      <c r="AN107" s="396"/>
      <c r="AO107" s="396"/>
      <c r="AP107" s="396"/>
      <c r="AQ107" s="396"/>
      <c r="AR107" s="396"/>
      <c r="AS107" s="396"/>
      <c r="AT107" s="396"/>
      <c r="AU107" s="396"/>
      <c r="AV107" s="396"/>
      <c r="AW107" s="396"/>
      <c r="AX107" s="396"/>
      <c r="AY107" s="396"/>
      <c r="AZ107" s="397"/>
      <c r="BA107" s="395"/>
      <c r="BB107" s="396"/>
      <c r="BC107" s="396"/>
      <c r="BD107" s="396"/>
      <c r="BE107" s="397"/>
      <c r="BF107" s="26"/>
      <c r="BG107" s="26"/>
      <c r="BH107" s="26"/>
      <c r="BI107" s="26"/>
      <c r="BJ107" s="26"/>
      <c r="BK107" s="26"/>
      <c r="BL107" s="26"/>
      <c r="BM107" s="26"/>
      <c r="BN107" s="26"/>
    </row>
    <row r="108" spans="1:66" s="27" customFormat="1" ht="30" customHeight="1" hidden="1">
      <c r="A108" s="305">
        <v>5</v>
      </c>
      <c r="B108" s="297"/>
      <c r="C108" s="298"/>
      <c r="D108" s="384">
        <f>E76</f>
        <v>0</v>
      </c>
      <c r="E108" s="385"/>
      <c r="F108" s="385"/>
      <c r="G108" s="385"/>
      <c r="H108" s="385"/>
      <c r="I108" s="385"/>
      <c r="J108" s="385"/>
      <c r="K108" s="385"/>
      <c r="L108" s="385"/>
      <c r="M108" s="385"/>
      <c r="N108" s="386"/>
      <c r="O108" s="305"/>
      <c r="P108" s="297"/>
      <c r="Q108" s="297"/>
      <c r="R108" s="297"/>
      <c r="S108" s="298"/>
      <c r="T108" s="306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87" t="e">
        <f>(AF76+AF30)/Q30</f>
        <v>#DIV/0!</v>
      </c>
      <c r="AI108" s="388"/>
      <c r="AJ108" s="388"/>
      <c r="AK108" s="388"/>
      <c r="AL108" s="389"/>
      <c r="AM108" s="395"/>
      <c r="AN108" s="396"/>
      <c r="AO108" s="396"/>
      <c r="AP108" s="396"/>
      <c r="AQ108" s="396"/>
      <c r="AR108" s="396"/>
      <c r="AS108" s="396"/>
      <c r="AT108" s="396"/>
      <c r="AU108" s="396"/>
      <c r="AV108" s="396"/>
      <c r="AW108" s="396"/>
      <c r="AX108" s="396"/>
      <c r="AY108" s="396"/>
      <c r="AZ108" s="397"/>
      <c r="BA108" s="395"/>
      <c r="BB108" s="396"/>
      <c r="BC108" s="396"/>
      <c r="BD108" s="396"/>
      <c r="BE108" s="397"/>
      <c r="BF108" s="26"/>
      <c r="BG108" s="26"/>
      <c r="BH108" s="26"/>
      <c r="BI108" s="26"/>
      <c r="BJ108" s="26"/>
      <c r="BK108" s="26"/>
      <c r="BL108" s="26"/>
      <c r="BM108" s="26"/>
      <c r="BN108" s="26"/>
    </row>
    <row r="109" spans="1:66" s="7" customFormat="1" ht="15" customHeight="1" hidden="1">
      <c r="A109" s="183"/>
      <c r="B109" s="183"/>
      <c r="C109" s="183"/>
      <c r="D109" s="194"/>
      <c r="E109" s="195"/>
      <c r="F109" s="195"/>
      <c r="G109" s="195"/>
      <c r="H109" s="195"/>
      <c r="I109" s="195"/>
      <c r="J109" s="195"/>
      <c r="K109" s="195"/>
      <c r="L109" s="195"/>
      <c r="M109" s="195"/>
      <c r="N109" s="196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91"/>
      <c r="AI109" s="192"/>
      <c r="AJ109" s="192"/>
      <c r="AK109" s="192"/>
      <c r="AL109" s="19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91"/>
      <c r="AW109" s="192"/>
      <c r="AX109" s="192"/>
      <c r="AY109" s="192"/>
      <c r="AZ109" s="193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s="7" customFormat="1" ht="15" customHeight="1" hidden="1">
      <c r="A110" s="183"/>
      <c r="B110" s="183"/>
      <c r="C110" s="183"/>
      <c r="D110" s="194"/>
      <c r="E110" s="195"/>
      <c r="F110" s="195"/>
      <c r="G110" s="195"/>
      <c r="H110" s="195"/>
      <c r="I110" s="195"/>
      <c r="J110" s="195"/>
      <c r="K110" s="195"/>
      <c r="L110" s="195"/>
      <c r="M110" s="195"/>
      <c r="N110" s="196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91"/>
      <c r="AI110" s="192"/>
      <c r="AJ110" s="192"/>
      <c r="AK110" s="192"/>
      <c r="AL110" s="19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91"/>
      <c r="AW110" s="192"/>
      <c r="AX110" s="192"/>
      <c r="AY110" s="192"/>
      <c r="AZ110" s="193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:66" s="7" customFormat="1" ht="15" customHeight="1" hidden="1">
      <c r="A111" s="183"/>
      <c r="B111" s="183"/>
      <c r="C111" s="183"/>
      <c r="D111" s="19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6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91"/>
      <c r="AI111" s="192"/>
      <c r="AJ111" s="192"/>
      <c r="AK111" s="192"/>
      <c r="AL111" s="19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91"/>
      <c r="AW111" s="192"/>
      <c r="AX111" s="192"/>
      <c r="AY111" s="192"/>
      <c r="AZ111" s="193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:66" s="7" customFormat="1" ht="15" customHeight="1" hidden="1">
      <c r="A112" s="183"/>
      <c r="B112" s="183"/>
      <c r="C112" s="183"/>
      <c r="D112" s="194"/>
      <c r="E112" s="195"/>
      <c r="F112" s="195"/>
      <c r="G112" s="195"/>
      <c r="H112" s="195"/>
      <c r="I112" s="195"/>
      <c r="J112" s="195"/>
      <c r="K112" s="195"/>
      <c r="L112" s="195"/>
      <c r="M112" s="195"/>
      <c r="N112" s="196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91"/>
      <c r="AI112" s="192"/>
      <c r="AJ112" s="192"/>
      <c r="AK112" s="192"/>
      <c r="AL112" s="19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91"/>
      <c r="AW112" s="192"/>
      <c r="AX112" s="192"/>
      <c r="AY112" s="192"/>
      <c r="AZ112" s="193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:66" s="7" customFormat="1" ht="15" customHeight="1" hidden="1">
      <c r="A113" s="183"/>
      <c r="B113" s="183"/>
      <c r="C113" s="183"/>
      <c r="D113" s="194"/>
      <c r="E113" s="195"/>
      <c r="F113" s="195"/>
      <c r="G113" s="195"/>
      <c r="H113" s="195"/>
      <c r="I113" s="195"/>
      <c r="J113" s="195"/>
      <c r="K113" s="195"/>
      <c r="L113" s="195"/>
      <c r="M113" s="195"/>
      <c r="N113" s="196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91"/>
      <c r="AI113" s="192"/>
      <c r="AJ113" s="192"/>
      <c r="AK113" s="192"/>
      <c r="AL113" s="19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91"/>
      <c r="AW113" s="192"/>
      <c r="AX113" s="192"/>
      <c r="AY113" s="192"/>
      <c r="AZ113" s="193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s="7" customFormat="1" ht="15" customHeight="1" hidden="1">
      <c r="A114" s="183"/>
      <c r="B114" s="183"/>
      <c r="C114" s="183"/>
      <c r="D114" s="194"/>
      <c r="E114" s="195"/>
      <c r="F114" s="195"/>
      <c r="G114" s="195"/>
      <c r="H114" s="195"/>
      <c r="I114" s="195"/>
      <c r="J114" s="195"/>
      <c r="K114" s="195"/>
      <c r="L114" s="195"/>
      <c r="M114" s="195"/>
      <c r="N114" s="196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91"/>
      <c r="AI114" s="192"/>
      <c r="AJ114" s="192"/>
      <c r="AK114" s="192"/>
      <c r="AL114" s="19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91"/>
      <c r="AW114" s="192"/>
      <c r="AX114" s="192"/>
      <c r="AY114" s="192"/>
      <c r="AZ114" s="193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:66" s="7" customFormat="1" ht="15" customHeight="1" hidden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1:66" s="27" customFormat="1" ht="80.25" customHeight="1">
      <c r="A116" s="393" t="s">
        <v>32</v>
      </c>
      <c r="B116" s="393"/>
      <c r="C116" s="393"/>
      <c r="D116" s="384" t="s">
        <v>51</v>
      </c>
      <c r="E116" s="385"/>
      <c r="F116" s="385"/>
      <c r="G116" s="385"/>
      <c r="H116" s="385"/>
      <c r="I116" s="385"/>
      <c r="J116" s="385"/>
      <c r="K116" s="385"/>
      <c r="L116" s="385"/>
      <c r="M116" s="385"/>
      <c r="N116" s="386"/>
      <c r="O116" s="393">
        <v>1.5</v>
      </c>
      <c r="P116" s="393"/>
      <c r="Q116" s="393"/>
      <c r="R116" s="393"/>
      <c r="S116" s="393"/>
      <c r="T116" s="306">
        <f>T33</f>
        <v>0</v>
      </c>
      <c r="U116" s="393"/>
      <c r="V116" s="393"/>
      <c r="W116" s="393"/>
      <c r="X116" s="393"/>
      <c r="Y116" s="393"/>
      <c r="Z116" s="306">
        <f>X33</f>
        <v>0</v>
      </c>
      <c r="AA116" s="393"/>
      <c r="AB116" s="393"/>
      <c r="AC116" s="393"/>
      <c r="AD116" s="393"/>
      <c r="AE116" s="393"/>
      <c r="AF116" s="393"/>
      <c r="AG116" s="393"/>
      <c r="AH116" s="387" t="e">
        <f>(AF75+AF33)/M33</f>
        <v>#DIV/0!</v>
      </c>
      <c r="AI116" s="388"/>
      <c r="AJ116" s="388"/>
      <c r="AK116" s="388"/>
      <c r="AL116" s="389"/>
      <c r="AM116" s="390" t="s">
        <v>70</v>
      </c>
      <c r="AN116" s="391"/>
      <c r="AO116" s="391"/>
      <c r="AP116" s="391"/>
      <c r="AQ116" s="391"/>
      <c r="AR116" s="391"/>
      <c r="AS116" s="391"/>
      <c r="AT116" s="391"/>
      <c r="AU116" s="391"/>
      <c r="AV116" s="391"/>
      <c r="AW116" s="391"/>
      <c r="AX116" s="391"/>
      <c r="AY116" s="391"/>
      <c r="AZ116" s="392"/>
      <c r="BA116" s="305" t="s">
        <v>71</v>
      </c>
      <c r="BB116" s="297"/>
      <c r="BC116" s="297"/>
      <c r="BD116" s="297"/>
      <c r="BE116" s="298"/>
      <c r="BF116" s="26"/>
      <c r="BG116" s="26"/>
      <c r="BH116" s="26"/>
      <c r="BI116" s="26"/>
      <c r="BJ116" s="26"/>
      <c r="BK116" s="26"/>
      <c r="BL116" s="26"/>
      <c r="BM116" s="26"/>
      <c r="BN116" s="26"/>
    </row>
    <row r="117" spans="1:66" s="11" customFormat="1" ht="65.25" customHeight="1">
      <c r="A117" s="10"/>
      <c r="B117" s="38"/>
      <c r="C117" s="403" t="s">
        <v>64</v>
      </c>
      <c r="D117" s="403"/>
      <c r="E117" s="403"/>
      <c r="F117" s="403"/>
      <c r="G117" s="403"/>
      <c r="H117" s="403"/>
      <c r="I117" s="403"/>
      <c r="J117" s="403"/>
      <c r="K117" s="403"/>
      <c r="M117" s="10"/>
      <c r="N117" s="10"/>
      <c r="O117" s="10"/>
      <c r="P117" s="10"/>
      <c r="Q117" s="10"/>
      <c r="R117" s="10"/>
      <c r="T117" s="44"/>
      <c r="U117" s="44"/>
      <c r="V117" s="10"/>
      <c r="W117" s="10"/>
      <c r="X117" s="404" t="s">
        <v>65</v>
      </c>
      <c r="Y117" s="404"/>
      <c r="Z117" s="404"/>
      <c r="AA117" s="404"/>
      <c r="AB117" s="404"/>
      <c r="AC117" s="404"/>
      <c r="AD117" s="404"/>
      <c r="AE117" s="38"/>
      <c r="AF117" s="10"/>
      <c r="AG117" s="10"/>
      <c r="AH117" s="10"/>
      <c r="AI117" s="10"/>
      <c r="AJ117" s="405"/>
      <c r="AK117" s="405"/>
      <c r="AL117" s="405"/>
      <c r="AM117" s="405"/>
      <c r="AN117" s="405"/>
      <c r="AO117" s="405"/>
      <c r="AP117" s="405"/>
      <c r="AQ117" s="405"/>
      <c r="AR117" s="405"/>
      <c r="AS117" s="405"/>
      <c r="AT117" s="405"/>
      <c r="AU117" s="405"/>
      <c r="AV117" s="405"/>
      <c r="AW117" s="405"/>
      <c r="AX117" s="405"/>
      <c r="AY117" s="405"/>
      <c r="AZ117" s="405"/>
      <c r="BA117" s="405"/>
      <c r="BB117" s="405"/>
      <c r="BC117" s="405"/>
      <c r="BD117" s="405"/>
      <c r="BE117" s="405"/>
      <c r="BF117" s="10"/>
      <c r="BG117" s="10"/>
      <c r="BH117" s="10"/>
      <c r="BI117" s="10"/>
      <c r="BJ117" s="10"/>
      <c r="BK117" s="10"/>
      <c r="BL117" s="10"/>
      <c r="BM117" s="10"/>
      <c r="BN117" s="10"/>
    </row>
    <row r="118" spans="1:66" s="11" customFormat="1" ht="33" customHeight="1">
      <c r="A118" s="10"/>
      <c r="B118" s="38"/>
      <c r="C118" s="403"/>
      <c r="D118" s="403"/>
      <c r="E118" s="403"/>
      <c r="F118" s="403"/>
      <c r="G118" s="403"/>
      <c r="H118" s="403"/>
      <c r="I118" s="403"/>
      <c r="J118" s="403"/>
      <c r="K118" s="403"/>
      <c r="M118" s="10"/>
      <c r="N118" s="10"/>
      <c r="O118" s="10"/>
      <c r="P118" s="10"/>
      <c r="Q118" s="10"/>
      <c r="R118" s="10"/>
      <c r="T118" s="44"/>
      <c r="U118" s="44"/>
      <c r="V118" s="10"/>
      <c r="W118" s="10"/>
      <c r="X118" s="404"/>
      <c r="Y118" s="404"/>
      <c r="Z118" s="404"/>
      <c r="AA118" s="404"/>
      <c r="AB118" s="404"/>
      <c r="AC118" s="404"/>
      <c r="AD118" s="404"/>
      <c r="AE118" s="38"/>
      <c r="AF118" s="10"/>
      <c r="AG118" s="10"/>
      <c r="AH118" s="10"/>
      <c r="AI118" s="10"/>
      <c r="AJ118" s="405"/>
      <c r="AK118" s="405"/>
      <c r="AL118" s="405"/>
      <c r="AM118" s="405"/>
      <c r="AN118" s="405"/>
      <c r="AO118" s="405"/>
      <c r="AP118" s="405"/>
      <c r="AQ118" s="405"/>
      <c r="AR118" s="405"/>
      <c r="AS118" s="405"/>
      <c r="AT118" s="405"/>
      <c r="AU118" s="405"/>
      <c r="AV118" s="405"/>
      <c r="AW118" s="405"/>
      <c r="AX118" s="405"/>
      <c r="AY118" s="405"/>
      <c r="AZ118" s="405"/>
      <c r="BA118" s="405"/>
      <c r="BB118" s="405"/>
      <c r="BC118" s="405"/>
      <c r="BD118" s="405"/>
      <c r="BE118" s="405"/>
      <c r="BF118" s="10"/>
      <c r="BG118" s="10"/>
      <c r="BH118" s="10"/>
      <c r="BI118" s="10"/>
      <c r="BJ118" s="10"/>
      <c r="BK118" s="10"/>
      <c r="BL118" s="10"/>
      <c r="BM118" s="10"/>
      <c r="BN118" s="10"/>
    </row>
    <row r="119" spans="1:66" s="5" customFormat="1" ht="41.25" customHeight="1">
      <c r="A119" s="45"/>
      <c r="B119" s="46"/>
      <c r="C119" s="401"/>
      <c r="D119" s="401"/>
      <c r="E119" s="401"/>
      <c r="F119" s="401"/>
      <c r="G119" s="401"/>
      <c r="H119" s="401"/>
      <c r="I119" s="401"/>
      <c r="J119" s="401"/>
      <c r="K119" s="42"/>
      <c r="M119" s="45"/>
      <c r="N119" s="45"/>
      <c r="O119" s="45"/>
      <c r="P119" s="45"/>
      <c r="Q119" s="45"/>
      <c r="R119" s="45"/>
      <c r="T119" s="43"/>
      <c r="U119" s="43"/>
      <c r="V119" s="45"/>
      <c r="W119" s="45"/>
      <c r="X119" s="45"/>
      <c r="Y119" s="402"/>
      <c r="Z119" s="402"/>
      <c r="AA119" s="402"/>
      <c r="AB119" s="402"/>
      <c r="AC119" s="402"/>
      <c r="AD119" s="45"/>
      <c r="AE119" s="4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</row>
    <row r="120" spans="1:66" s="7" customFormat="1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ht="15" customHeight="1">
      <c r="BE121" s="2"/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</sheetData>
  <sheetProtection/>
  <mergeCells count="1201">
    <mergeCell ref="A114:C114"/>
    <mergeCell ref="AM116:AZ116"/>
    <mergeCell ref="BA116:BE116"/>
    <mergeCell ref="A116:C116"/>
    <mergeCell ref="D116:N116"/>
    <mergeCell ref="O116:S116"/>
    <mergeCell ref="T116:Y116"/>
    <mergeCell ref="Z116:AG116"/>
    <mergeCell ref="AH116:AL116"/>
    <mergeCell ref="D114:N114"/>
    <mergeCell ref="C119:J119"/>
    <mergeCell ref="Y119:AC119"/>
    <mergeCell ref="AM114:AU114"/>
    <mergeCell ref="AV114:AZ114"/>
    <mergeCell ref="C117:K117"/>
    <mergeCell ref="X117:AD117"/>
    <mergeCell ref="AJ117:BE117"/>
    <mergeCell ref="C118:K118"/>
    <mergeCell ref="X118:AD118"/>
    <mergeCell ref="AJ118:BE118"/>
    <mergeCell ref="O114:S114"/>
    <mergeCell ref="T114:Y114"/>
    <mergeCell ref="Z114:AG114"/>
    <mergeCell ref="AH114:AL114"/>
    <mergeCell ref="AM112:AU112"/>
    <mergeCell ref="D112:N112"/>
    <mergeCell ref="O112:S112"/>
    <mergeCell ref="T112:Y112"/>
    <mergeCell ref="Z112:AG112"/>
    <mergeCell ref="AH112:AL112"/>
    <mergeCell ref="AV112:AZ112"/>
    <mergeCell ref="A113:C113"/>
    <mergeCell ref="D113:N113"/>
    <mergeCell ref="O113:S113"/>
    <mergeCell ref="T113:Y113"/>
    <mergeCell ref="Z113:AG113"/>
    <mergeCell ref="AH113:AL113"/>
    <mergeCell ref="AM113:AU113"/>
    <mergeCell ref="AV113:AZ113"/>
    <mergeCell ref="A112:C112"/>
    <mergeCell ref="AM110:AU110"/>
    <mergeCell ref="AV110:AZ110"/>
    <mergeCell ref="A111:C111"/>
    <mergeCell ref="D111:N111"/>
    <mergeCell ref="O111:S111"/>
    <mergeCell ref="T111:Y111"/>
    <mergeCell ref="Z111:AG111"/>
    <mergeCell ref="AH111:AL111"/>
    <mergeCell ref="AM111:AU111"/>
    <mergeCell ref="AM109:AU109"/>
    <mergeCell ref="AV109:AZ109"/>
    <mergeCell ref="AV111:AZ111"/>
    <mergeCell ref="A110:C110"/>
    <mergeCell ref="D110:N110"/>
    <mergeCell ref="O110:S110"/>
    <mergeCell ref="T110:Y110"/>
    <mergeCell ref="Z110:AG110"/>
    <mergeCell ref="AH110:AL110"/>
    <mergeCell ref="A109:C109"/>
    <mergeCell ref="D109:N109"/>
    <mergeCell ref="O109:S109"/>
    <mergeCell ref="T109:Y109"/>
    <mergeCell ref="Z109:AG109"/>
    <mergeCell ref="AH109:AL109"/>
    <mergeCell ref="AM107:AZ107"/>
    <mergeCell ref="D107:N107"/>
    <mergeCell ref="O107:S107"/>
    <mergeCell ref="T107:Y107"/>
    <mergeCell ref="Z107:AG107"/>
    <mergeCell ref="BA107:BE107"/>
    <mergeCell ref="A108:C108"/>
    <mergeCell ref="D108:N108"/>
    <mergeCell ref="O108:S108"/>
    <mergeCell ref="T108:Y108"/>
    <mergeCell ref="Z108:AG108"/>
    <mergeCell ref="AH108:AL108"/>
    <mergeCell ref="AM108:AZ108"/>
    <mergeCell ref="BA108:BE108"/>
    <mergeCell ref="A107:C107"/>
    <mergeCell ref="AH107:AL107"/>
    <mergeCell ref="AM105:AZ105"/>
    <mergeCell ref="BA105:BE105"/>
    <mergeCell ref="A106:C106"/>
    <mergeCell ref="D106:N106"/>
    <mergeCell ref="O106:S106"/>
    <mergeCell ref="T106:Y106"/>
    <mergeCell ref="Z106:AG106"/>
    <mergeCell ref="AH106:AL106"/>
    <mergeCell ref="AM106:AZ106"/>
    <mergeCell ref="BA106:BE106"/>
    <mergeCell ref="A105:C105"/>
    <mergeCell ref="D105:N105"/>
    <mergeCell ref="O105:S105"/>
    <mergeCell ref="T105:Y105"/>
    <mergeCell ref="Z105:AG105"/>
    <mergeCell ref="AH105:AL105"/>
    <mergeCell ref="BA103:BE103"/>
    <mergeCell ref="A104:C104"/>
    <mergeCell ref="D104:N104"/>
    <mergeCell ref="O104:S104"/>
    <mergeCell ref="T104:Y104"/>
    <mergeCell ref="Z104:AG104"/>
    <mergeCell ref="AH104:AL104"/>
    <mergeCell ref="AM104:AZ104"/>
    <mergeCell ref="BA104:BE104"/>
    <mergeCell ref="AH102:AL102"/>
    <mergeCell ref="AM102:AZ102"/>
    <mergeCell ref="BA102:BE102"/>
    <mergeCell ref="A103:C103"/>
    <mergeCell ref="D103:N103"/>
    <mergeCell ref="O103:S103"/>
    <mergeCell ref="T103:Y103"/>
    <mergeCell ref="Z103:AG103"/>
    <mergeCell ref="AH103:AL103"/>
    <mergeCell ref="AM103:AZ103"/>
    <mergeCell ref="T101:Y101"/>
    <mergeCell ref="Z101:AG101"/>
    <mergeCell ref="A102:C102"/>
    <mergeCell ref="D102:N102"/>
    <mergeCell ref="O102:S102"/>
    <mergeCell ref="T102:Y102"/>
    <mergeCell ref="Z102:AG102"/>
    <mergeCell ref="AX98:BA98"/>
    <mergeCell ref="BB98:BE98"/>
    <mergeCell ref="A99:BE99"/>
    <mergeCell ref="A100:C101"/>
    <mergeCell ref="D100:N101"/>
    <mergeCell ref="O100:S101"/>
    <mergeCell ref="T100:AG100"/>
    <mergeCell ref="AH100:AL101"/>
    <mergeCell ref="AM100:AZ101"/>
    <mergeCell ref="BA100:BE101"/>
    <mergeCell ref="X98:AA98"/>
    <mergeCell ref="AB98:AE98"/>
    <mergeCell ref="AF98:AI98"/>
    <mergeCell ref="AJ98:AO98"/>
    <mergeCell ref="AP98:AS98"/>
    <mergeCell ref="AT98:AW98"/>
    <mergeCell ref="AJ97:AO97"/>
    <mergeCell ref="AP97:AS97"/>
    <mergeCell ref="AT97:AW97"/>
    <mergeCell ref="AX97:BA97"/>
    <mergeCell ref="BB97:BE97"/>
    <mergeCell ref="A98:D98"/>
    <mergeCell ref="E98:L98"/>
    <mergeCell ref="M98:P98"/>
    <mergeCell ref="Q98:S98"/>
    <mergeCell ref="T98:W98"/>
    <mergeCell ref="AX96:BA96"/>
    <mergeCell ref="BB96:BE96"/>
    <mergeCell ref="A97:D97"/>
    <mergeCell ref="E97:L97"/>
    <mergeCell ref="M97:P97"/>
    <mergeCell ref="Q97:S97"/>
    <mergeCell ref="T97:W97"/>
    <mergeCell ref="X97:AA97"/>
    <mergeCell ref="AB97:AE97"/>
    <mergeCell ref="AF97:AI97"/>
    <mergeCell ref="X96:AA96"/>
    <mergeCell ref="AB96:AE96"/>
    <mergeCell ref="AF96:AI96"/>
    <mergeCell ref="AJ96:AO96"/>
    <mergeCell ref="AP96:AS96"/>
    <mergeCell ref="AT96:AW96"/>
    <mergeCell ref="AJ95:AO95"/>
    <mergeCell ref="AP95:AS95"/>
    <mergeCell ref="AT95:AW95"/>
    <mergeCell ref="AX95:BA95"/>
    <mergeCell ref="BB95:BE95"/>
    <mergeCell ref="A96:D96"/>
    <mergeCell ref="E96:L96"/>
    <mergeCell ref="M96:P96"/>
    <mergeCell ref="Q96:S96"/>
    <mergeCell ref="T96:W96"/>
    <mergeCell ref="AX94:BA94"/>
    <mergeCell ref="BB94:BE94"/>
    <mergeCell ref="A95:D95"/>
    <mergeCell ref="E95:L95"/>
    <mergeCell ref="M95:P95"/>
    <mergeCell ref="Q95:S95"/>
    <mergeCell ref="T95:W95"/>
    <mergeCell ref="X95:AA95"/>
    <mergeCell ref="AB95:AE95"/>
    <mergeCell ref="AF95:AI95"/>
    <mergeCell ref="X94:AA94"/>
    <mergeCell ref="AB94:AE94"/>
    <mergeCell ref="AF94:AI94"/>
    <mergeCell ref="AJ94:AO94"/>
    <mergeCell ref="AP94:AS94"/>
    <mergeCell ref="AT94:AW94"/>
    <mergeCell ref="AJ93:AO93"/>
    <mergeCell ref="AP93:AS93"/>
    <mergeCell ref="AT93:AW93"/>
    <mergeCell ref="AX93:BA93"/>
    <mergeCell ref="BB93:BE93"/>
    <mergeCell ref="A94:D94"/>
    <mergeCell ref="E94:L94"/>
    <mergeCell ref="M94:P94"/>
    <mergeCell ref="Q94:S94"/>
    <mergeCell ref="T94:W94"/>
    <mergeCell ref="AX92:BA92"/>
    <mergeCell ref="BB92:BE92"/>
    <mergeCell ref="A93:D93"/>
    <mergeCell ref="E93:L93"/>
    <mergeCell ref="M93:P93"/>
    <mergeCell ref="Q93:S93"/>
    <mergeCell ref="T93:W93"/>
    <mergeCell ref="X93:AA93"/>
    <mergeCell ref="AB93:AE93"/>
    <mergeCell ref="AF93:AI93"/>
    <mergeCell ref="X92:AA92"/>
    <mergeCell ref="AB92:AE92"/>
    <mergeCell ref="AF92:AI92"/>
    <mergeCell ref="AJ92:AO92"/>
    <mergeCell ref="AP92:AS92"/>
    <mergeCell ref="AT92:AW92"/>
    <mergeCell ref="AJ91:AO91"/>
    <mergeCell ref="AP91:AS91"/>
    <mergeCell ref="AT91:AW91"/>
    <mergeCell ref="AX91:BA91"/>
    <mergeCell ref="BB91:BE91"/>
    <mergeCell ref="A92:D92"/>
    <mergeCell ref="E92:L92"/>
    <mergeCell ref="M92:P92"/>
    <mergeCell ref="Q92:S92"/>
    <mergeCell ref="T92:W92"/>
    <mergeCell ref="AX90:BA90"/>
    <mergeCell ref="BB90:BE90"/>
    <mergeCell ref="A91:D91"/>
    <mergeCell ref="E91:L91"/>
    <mergeCell ref="M91:P91"/>
    <mergeCell ref="Q91:S91"/>
    <mergeCell ref="T91:W91"/>
    <mergeCell ref="X91:AA91"/>
    <mergeCell ref="AB91:AE91"/>
    <mergeCell ref="AF91:AI91"/>
    <mergeCell ref="X90:AA90"/>
    <mergeCell ref="AB90:AE90"/>
    <mergeCell ref="AF90:AI90"/>
    <mergeCell ref="AJ90:AO90"/>
    <mergeCell ref="AP90:AS90"/>
    <mergeCell ref="AT90:AW90"/>
    <mergeCell ref="AP88:AS88"/>
    <mergeCell ref="AT88:AW88"/>
    <mergeCell ref="AX88:BA88"/>
    <mergeCell ref="BB88:BE88"/>
    <mergeCell ref="A89:BE89"/>
    <mergeCell ref="A90:D90"/>
    <mergeCell ref="E90:L90"/>
    <mergeCell ref="M90:P90"/>
    <mergeCell ref="Q90:S90"/>
    <mergeCell ref="T90:W90"/>
    <mergeCell ref="BB87:BE87"/>
    <mergeCell ref="A88:D88"/>
    <mergeCell ref="E88:L88"/>
    <mergeCell ref="M88:P88"/>
    <mergeCell ref="Q88:S88"/>
    <mergeCell ref="T88:W88"/>
    <mergeCell ref="X88:AA88"/>
    <mergeCell ref="AB88:AE88"/>
    <mergeCell ref="AF88:AI88"/>
    <mergeCell ref="AJ88:AO88"/>
    <mergeCell ref="AB87:AE87"/>
    <mergeCell ref="AF87:AI87"/>
    <mergeCell ref="AJ87:AO87"/>
    <mergeCell ref="AP87:AS87"/>
    <mergeCell ref="AT87:AW87"/>
    <mergeCell ref="AX87:BA87"/>
    <mergeCell ref="AP86:AS86"/>
    <mergeCell ref="AT86:AW86"/>
    <mergeCell ref="AX86:BA86"/>
    <mergeCell ref="BB86:BE86"/>
    <mergeCell ref="A87:D87"/>
    <mergeCell ref="E87:L87"/>
    <mergeCell ref="M87:P87"/>
    <mergeCell ref="Q87:S87"/>
    <mergeCell ref="T87:W87"/>
    <mergeCell ref="X87:AA87"/>
    <mergeCell ref="BB85:BE85"/>
    <mergeCell ref="A86:D86"/>
    <mergeCell ref="E86:L86"/>
    <mergeCell ref="M86:P86"/>
    <mergeCell ref="Q86:S86"/>
    <mergeCell ref="T86:W86"/>
    <mergeCell ref="X86:AA86"/>
    <mergeCell ref="AB86:AE86"/>
    <mergeCell ref="AF86:AI86"/>
    <mergeCell ref="AJ86:AO86"/>
    <mergeCell ref="AB85:AE85"/>
    <mergeCell ref="AF85:AI85"/>
    <mergeCell ref="AJ85:AO85"/>
    <mergeCell ref="AP85:AS85"/>
    <mergeCell ref="AT85:AW85"/>
    <mergeCell ref="AX85:BA85"/>
    <mergeCell ref="AP84:AS84"/>
    <mergeCell ref="AT84:AW84"/>
    <mergeCell ref="AX84:BA84"/>
    <mergeCell ref="BB84:BE84"/>
    <mergeCell ref="A85:D85"/>
    <mergeCell ref="E85:L85"/>
    <mergeCell ref="M85:P85"/>
    <mergeCell ref="Q85:S85"/>
    <mergeCell ref="T85:W85"/>
    <mergeCell ref="X85:AA85"/>
    <mergeCell ref="BB83:BE83"/>
    <mergeCell ref="A84:D84"/>
    <mergeCell ref="E84:L84"/>
    <mergeCell ref="M84:P84"/>
    <mergeCell ref="Q84:S84"/>
    <mergeCell ref="T84:W84"/>
    <mergeCell ref="X84:AA84"/>
    <mergeCell ref="AB84:AE84"/>
    <mergeCell ref="AF84:AI84"/>
    <mergeCell ref="AJ84:AO84"/>
    <mergeCell ref="AB83:AE83"/>
    <mergeCell ref="AF83:AI83"/>
    <mergeCell ref="AJ83:AO83"/>
    <mergeCell ref="AP83:AS83"/>
    <mergeCell ref="AT83:AW83"/>
    <mergeCell ref="AX83:BA83"/>
    <mergeCell ref="AP82:AS82"/>
    <mergeCell ref="AT82:AW82"/>
    <mergeCell ref="AX82:BA82"/>
    <mergeCell ref="BB82:BE82"/>
    <mergeCell ref="A83:D83"/>
    <mergeCell ref="E83:L83"/>
    <mergeCell ref="M83:P83"/>
    <mergeCell ref="Q83:S83"/>
    <mergeCell ref="T83:W83"/>
    <mergeCell ref="X83:AA83"/>
    <mergeCell ref="BB81:BE81"/>
    <mergeCell ref="A82:D82"/>
    <mergeCell ref="E82:L82"/>
    <mergeCell ref="M82:P82"/>
    <mergeCell ref="Q82:S82"/>
    <mergeCell ref="T82:W82"/>
    <mergeCell ref="X82:AA82"/>
    <mergeCell ref="AB82:AE82"/>
    <mergeCell ref="AF82:AI82"/>
    <mergeCell ref="AJ82:AO82"/>
    <mergeCell ref="AB81:AE81"/>
    <mergeCell ref="AF81:AI81"/>
    <mergeCell ref="AJ81:AO81"/>
    <mergeCell ref="AP81:AS81"/>
    <mergeCell ref="AT81:AW81"/>
    <mergeCell ref="AX81:BA81"/>
    <mergeCell ref="AP80:AS80"/>
    <mergeCell ref="AT80:AW80"/>
    <mergeCell ref="AX80:BA80"/>
    <mergeCell ref="BB80:BE80"/>
    <mergeCell ref="A81:D81"/>
    <mergeCell ref="E81:L81"/>
    <mergeCell ref="M81:P81"/>
    <mergeCell ref="Q81:S81"/>
    <mergeCell ref="T81:W81"/>
    <mergeCell ref="X81:AA81"/>
    <mergeCell ref="BB79:BE79"/>
    <mergeCell ref="A80:D80"/>
    <mergeCell ref="E80:L80"/>
    <mergeCell ref="M80:P80"/>
    <mergeCell ref="Q80:S80"/>
    <mergeCell ref="T80:W80"/>
    <mergeCell ref="X80:AA80"/>
    <mergeCell ref="AB80:AE80"/>
    <mergeCell ref="AF80:AI80"/>
    <mergeCell ref="AJ80:AO80"/>
    <mergeCell ref="AB79:AE79"/>
    <mergeCell ref="AF79:AI79"/>
    <mergeCell ref="AJ79:AO79"/>
    <mergeCell ref="AP79:AS79"/>
    <mergeCell ref="AT79:AW79"/>
    <mergeCell ref="AX79:BA79"/>
    <mergeCell ref="BL78:BO78"/>
    <mergeCell ref="BP78:BS78"/>
    <mergeCell ref="BT78:BW78"/>
    <mergeCell ref="BX78:CA78"/>
    <mergeCell ref="A79:D79"/>
    <mergeCell ref="E79:L79"/>
    <mergeCell ref="M79:P79"/>
    <mergeCell ref="Q79:S79"/>
    <mergeCell ref="T79:W79"/>
    <mergeCell ref="X79:AA79"/>
    <mergeCell ref="AJ78:AO78"/>
    <mergeCell ref="AP78:AS78"/>
    <mergeCell ref="AT78:AW78"/>
    <mergeCell ref="AX78:BA78"/>
    <mergeCell ref="BB78:BE78"/>
    <mergeCell ref="BF78:BK78"/>
    <mergeCell ref="AX77:BA77"/>
    <mergeCell ref="BB77:BE77"/>
    <mergeCell ref="A78:D78"/>
    <mergeCell ref="E78:L78"/>
    <mergeCell ref="M78:P78"/>
    <mergeCell ref="Q78:S78"/>
    <mergeCell ref="T78:W78"/>
    <mergeCell ref="X78:AA78"/>
    <mergeCell ref="AB78:AE78"/>
    <mergeCell ref="AF78:AI78"/>
    <mergeCell ref="X77:AA77"/>
    <mergeCell ref="AB77:AE77"/>
    <mergeCell ref="AF77:AI77"/>
    <mergeCell ref="AJ77:AO77"/>
    <mergeCell ref="AP77:AS77"/>
    <mergeCell ref="AT77:AW77"/>
    <mergeCell ref="AJ76:AO76"/>
    <mergeCell ref="AP76:AS76"/>
    <mergeCell ref="AT76:AW76"/>
    <mergeCell ref="AX76:BA76"/>
    <mergeCell ref="BB76:BE76"/>
    <mergeCell ref="A77:D77"/>
    <mergeCell ref="E77:L77"/>
    <mergeCell ref="M77:P77"/>
    <mergeCell ref="Q77:S77"/>
    <mergeCell ref="T77:W77"/>
    <mergeCell ref="AX75:BA75"/>
    <mergeCell ref="BB75:BE75"/>
    <mergeCell ref="A76:D76"/>
    <mergeCell ref="E76:L76"/>
    <mergeCell ref="M76:P76"/>
    <mergeCell ref="Q76:S76"/>
    <mergeCell ref="T76:W76"/>
    <mergeCell ref="X76:AA76"/>
    <mergeCell ref="AB76:AE76"/>
    <mergeCell ref="AF76:AI76"/>
    <mergeCell ref="X75:AA75"/>
    <mergeCell ref="AB75:AE75"/>
    <mergeCell ref="AF75:AI75"/>
    <mergeCell ref="AJ75:AO75"/>
    <mergeCell ref="AP75:AS75"/>
    <mergeCell ref="AT75:AW75"/>
    <mergeCell ref="AJ74:AO74"/>
    <mergeCell ref="AP74:AS74"/>
    <mergeCell ref="AT74:AW74"/>
    <mergeCell ref="AX74:BA74"/>
    <mergeCell ref="BB74:BE74"/>
    <mergeCell ref="A75:D75"/>
    <mergeCell ref="E75:L75"/>
    <mergeCell ref="M75:P75"/>
    <mergeCell ref="Q75:S75"/>
    <mergeCell ref="T75:W75"/>
    <mergeCell ref="AX73:BA73"/>
    <mergeCell ref="BB73:BE73"/>
    <mergeCell ref="A74:D74"/>
    <mergeCell ref="E74:L74"/>
    <mergeCell ref="M74:P74"/>
    <mergeCell ref="Q74:S74"/>
    <mergeCell ref="T74:W74"/>
    <mergeCell ref="X74:AA74"/>
    <mergeCell ref="AB74:AE74"/>
    <mergeCell ref="AF74:AI74"/>
    <mergeCell ref="X73:AA73"/>
    <mergeCell ref="AB73:AE73"/>
    <mergeCell ref="AF73:AI73"/>
    <mergeCell ref="AJ73:AO73"/>
    <mergeCell ref="AP73:AS73"/>
    <mergeCell ref="AT73:AW73"/>
    <mergeCell ref="AJ72:AO72"/>
    <mergeCell ref="AP72:AS72"/>
    <mergeCell ref="AT72:AW72"/>
    <mergeCell ref="AX72:BA72"/>
    <mergeCell ref="BB72:BE72"/>
    <mergeCell ref="A73:D73"/>
    <mergeCell ref="E73:L73"/>
    <mergeCell ref="M73:P73"/>
    <mergeCell ref="Q73:S73"/>
    <mergeCell ref="T73:W73"/>
    <mergeCell ref="AX71:BA71"/>
    <mergeCell ref="BB71:BE71"/>
    <mergeCell ref="A72:D72"/>
    <mergeCell ref="E72:L72"/>
    <mergeCell ref="M72:P72"/>
    <mergeCell ref="Q72:S72"/>
    <mergeCell ref="T72:W72"/>
    <mergeCell ref="X72:AA72"/>
    <mergeCell ref="AB72:AE72"/>
    <mergeCell ref="AF72:AI72"/>
    <mergeCell ref="X71:AA71"/>
    <mergeCell ref="AB71:AE71"/>
    <mergeCell ref="AF71:AI71"/>
    <mergeCell ref="AJ71:AO71"/>
    <mergeCell ref="AP71:AS71"/>
    <mergeCell ref="AT71:AW71"/>
    <mergeCell ref="AJ70:AO70"/>
    <mergeCell ref="AP70:AS70"/>
    <mergeCell ref="AT70:AW70"/>
    <mergeCell ref="AX70:BA70"/>
    <mergeCell ref="BB70:BE70"/>
    <mergeCell ref="A71:D71"/>
    <mergeCell ref="E71:L71"/>
    <mergeCell ref="M71:P71"/>
    <mergeCell ref="Q71:S71"/>
    <mergeCell ref="T71:W71"/>
    <mergeCell ref="AX69:BA69"/>
    <mergeCell ref="BB69:BE69"/>
    <mergeCell ref="A70:D70"/>
    <mergeCell ref="E70:L70"/>
    <mergeCell ref="M70:P70"/>
    <mergeCell ref="Q70:S70"/>
    <mergeCell ref="T70:W70"/>
    <mergeCell ref="X70:AA70"/>
    <mergeCell ref="AB70:AE70"/>
    <mergeCell ref="AF70:AI70"/>
    <mergeCell ref="X69:AA69"/>
    <mergeCell ref="AB69:AE69"/>
    <mergeCell ref="AF69:AI69"/>
    <mergeCell ref="AJ69:AO69"/>
    <mergeCell ref="AP69:AS69"/>
    <mergeCell ref="AT69:AW69"/>
    <mergeCell ref="AJ68:AO68"/>
    <mergeCell ref="AP68:AS68"/>
    <mergeCell ref="AT68:AW68"/>
    <mergeCell ref="AX68:BA68"/>
    <mergeCell ref="BB68:BE68"/>
    <mergeCell ref="A69:D69"/>
    <mergeCell ref="E69:L69"/>
    <mergeCell ref="M69:P69"/>
    <mergeCell ref="Q69:S69"/>
    <mergeCell ref="T69:W69"/>
    <mergeCell ref="AX67:BA67"/>
    <mergeCell ref="BB67:BE67"/>
    <mergeCell ref="A68:D68"/>
    <mergeCell ref="E68:L68"/>
    <mergeCell ref="M68:P68"/>
    <mergeCell ref="Q68:S68"/>
    <mergeCell ref="T68:W68"/>
    <mergeCell ref="X68:AA68"/>
    <mergeCell ref="AB68:AE68"/>
    <mergeCell ref="AF68:AI68"/>
    <mergeCell ref="X67:AA67"/>
    <mergeCell ref="AB67:AE67"/>
    <mergeCell ref="AF67:AI67"/>
    <mergeCell ref="AJ67:AO67"/>
    <mergeCell ref="AP67:AS67"/>
    <mergeCell ref="AT67:AW67"/>
    <mergeCell ref="AJ66:AO66"/>
    <mergeCell ref="AP66:AS66"/>
    <mergeCell ref="AT66:AW66"/>
    <mergeCell ref="AX66:BA66"/>
    <mergeCell ref="BB66:BE66"/>
    <mergeCell ref="A67:D67"/>
    <mergeCell ref="E67:L67"/>
    <mergeCell ref="M67:P67"/>
    <mergeCell ref="Q67:S67"/>
    <mergeCell ref="T67:W67"/>
    <mergeCell ref="AX65:BA65"/>
    <mergeCell ref="BB65:BE65"/>
    <mergeCell ref="A66:D66"/>
    <mergeCell ref="E66:L66"/>
    <mergeCell ref="M66:P66"/>
    <mergeCell ref="Q66:S66"/>
    <mergeCell ref="T66:W66"/>
    <mergeCell ref="X66:AA66"/>
    <mergeCell ref="AB66:AE66"/>
    <mergeCell ref="AF66:AI66"/>
    <mergeCell ref="X65:AA65"/>
    <mergeCell ref="AB65:AE65"/>
    <mergeCell ref="AF65:AI65"/>
    <mergeCell ref="AJ65:AO65"/>
    <mergeCell ref="AP65:AS65"/>
    <mergeCell ref="AT65:AW65"/>
    <mergeCell ref="AJ64:AO64"/>
    <mergeCell ref="AP64:AS64"/>
    <mergeCell ref="AT64:AW64"/>
    <mergeCell ref="AX64:BA64"/>
    <mergeCell ref="BB64:BE64"/>
    <mergeCell ref="A65:D65"/>
    <mergeCell ref="E65:L65"/>
    <mergeCell ref="M65:P65"/>
    <mergeCell ref="Q65:S65"/>
    <mergeCell ref="T65:W65"/>
    <mergeCell ref="AX63:BA63"/>
    <mergeCell ref="BB63:BE63"/>
    <mergeCell ref="A64:D64"/>
    <mergeCell ref="E64:L64"/>
    <mergeCell ref="M64:P64"/>
    <mergeCell ref="Q64:S64"/>
    <mergeCell ref="T64:W64"/>
    <mergeCell ref="X64:AA64"/>
    <mergeCell ref="AB64:AE64"/>
    <mergeCell ref="AF64:AI64"/>
    <mergeCell ref="X63:AA63"/>
    <mergeCell ref="AB63:AE63"/>
    <mergeCell ref="AF63:AI63"/>
    <mergeCell ref="AJ63:AO63"/>
    <mergeCell ref="AP63:AS63"/>
    <mergeCell ref="AT63:AW63"/>
    <mergeCell ref="AJ62:AO62"/>
    <mergeCell ref="AP62:AS62"/>
    <mergeCell ref="AT62:AW62"/>
    <mergeCell ref="AX62:BA62"/>
    <mergeCell ref="BB62:BE62"/>
    <mergeCell ref="A63:D63"/>
    <mergeCell ref="E63:L63"/>
    <mergeCell ref="M63:P63"/>
    <mergeCell ref="Q63:S63"/>
    <mergeCell ref="T63:W63"/>
    <mergeCell ref="AX61:BA61"/>
    <mergeCell ref="BB61:BE61"/>
    <mergeCell ref="A62:D62"/>
    <mergeCell ref="E62:L62"/>
    <mergeCell ref="M62:P62"/>
    <mergeCell ref="Q62:S62"/>
    <mergeCell ref="T62:W62"/>
    <mergeCell ref="X62:AA62"/>
    <mergeCell ref="AB62:AE62"/>
    <mergeCell ref="AF62:AI62"/>
    <mergeCell ref="X61:AA61"/>
    <mergeCell ref="AB61:AE61"/>
    <mergeCell ref="AF61:AI61"/>
    <mergeCell ref="AJ61:AO61"/>
    <mergeCell ref="AP61:AS61"/>
    <mergeCell ref="AT61:AW61"/>
    <mergeCell ref="AP59:AS59"/>
    <mergeCell ref="AT59:AW59"/>
    <mergeCell ref="AX59:BA59"/>
    <mergeCell ref="BB59:BE59"/>
    <mergeCell ref="A60:BE60"/>
    <mergeCell ref="A61:D61"/>
    <mergeCell ref="E61:L61"/>
    <mergeCell ref="M61:P61"/>
    <mergeCell ref="Q61:S61"/>
    <mergeCell ref="T61:W61"/>
    <mergeCell ref="BB58:BE58"/>
    <mergeCell ref="A59:D59"/>
    <mergeCell ref="E59:L59"/>
    <mergeCell ref="M59:P59"/>
    <mergeCell ref="Q59:S59"/>
    <mergeCell ref="T59:W59"/>
    <mergeCell ref="X59:AA59"/>
    <mergeCell ref="AB59:AE59"/>
    <mergeCell ref="AF59:AI59"/>
    <mergeCell ref="AJ59:AO59"/>
    <mergeCell ref="AB58:AE58"/>
    <mergeCell ref="AF58:AI58"/>
    <mergeCell ref="AJ58:AO58"/>
    <mergeCell ref="AP58:AS58"/>
    <mergeCell ref="AT58:AW58"/>
    <mergeCell ref="AX58:BA58"/>
    <mergeCell ref="AP57:AS57"/>
    <mergeCell ref="AT57:AW57"/>
    <mergeCell ref="AX57:BA57"/>
    <mergeCell ref="BB57:BE57"/>
    <mergeCell ref="A58:D58"/>
    <mergeCell ref="E58:L58"/>
    <mergeCell ref="M58:P58"/>
    <mergeCell ref="Q58:S58"/>
    <mergeCell ref="T58:W58"/>
    <mergeCell ref="X58:AA58"/>
    <mergeCell ref="BB56:BE56"/>
    <mergeCell ref="A57:D57"/>
    <mergeCell ref="E57:L57"/>
    <mergeCell ref="M57:P57"/>
    <mergeCell ref="Q57:S57"/>
    <mergeCell ref="T57:W57"/>
    <mergeCell ref="X57:AA57"/>
    <mergeCell ref="AB57:AE57"/>
    <mergeCell ref="AF57:AI57"/>
    <mergeCell ref="AJ57:AO57"/>
    <mergeCell ref="AB56:AE56"/>
    <mergeCell ref="AF56:AI56"/>
    <mergeCell ref="AJ56:AO56"/>
    <mergeCell ref="AP56:AS56"/>
    <mergeCell ref="AT56:AW56"/>
    <mergeCell ref="AX56:BA56"/>
    <mergeCell ref="AP55:AS55"/>
    <mergeCell ref="AT55:AW55"/>
    <mergeCell ref="AX55:BA55"/>
    <mergeCell ref="BB55:BE55"/>
    <mergeCell ref="A56:D56"/>
    <mergeCell ref="E56:L56"/>
    <mergeCell ref="M56:P56"/>
    <mergeCell ref="Q56:S56"/>
    <mergeCell ref="T56:W56"/>
    <mergeCell ref="X56:AA56"/>
    <mergeCell ref="BB54:BE54"/>
    <mergeCell ref="A55:D55"/>
    <mergeCell ref="E55:L55"/>
    <mergeCell ref="M55:P55"/>
    <mergeCell ref="Q55:S55"/>
    <mergeCell ref="T55:W55"/>
    <mergeCell ref="X55:AA55"/>
    <mergeCell ref="AB55:AE55"/>
    <mergeCell ref="AF55:AI55"/>
    <mergeCell ref="AJ55:AO55"/>
    <mergeCell ref="AB54:AE54"/>
    <mergeCell ref="AF54:AI54"/>
    <mergeCell ref="AJ54:AO54"/>
    <mergeCell ref="AP54:AS54"/>
    <mergeCell ref="AT54:AW54"/>
    <mergeCell ref="AX54:BA54"/>
    <mergeCell ref="AP53:AS53"/>
    <mergeCell ref="AT53:AW53"/>
    <mergeCell ref="AX53:BA53"/>
    <mergeCell ref="BB53:BE53"/>
    <mergeCell ref="A54:D54"/>
    <mergeCell ref="E54:L54"/>
    <mergeCell ref="M54:P54"/>
    <mergeCell ref="Q54:S54"/>
    <mergeCell ref="T54:W54"/>
    <mergeCell ref="X54:AA54"/>
    <mergeCell ref="BB52:BE52"/>
    <mergeCell ref="A53:D53"/>
    <mergeCell ref="E53:L53"/>
    <mergeCell ref="M53:P53"/>
    <mergeCell ref="Q53:S53"/>
    <mergeCell ref="T53:W53"/>
    <mergeCell ref="X53:AA53"/>
    <mergeCell ref="AB53:AE53"/>
    <mergeCell ref="AF53:AI53"/>
    <mergeCell ref="AJ53:AO53"/>
    <mergeCell ref="AB52:AE52"/>
    <mergeCell ref="AF52:AI52"/>
    <mergeCell ref="AJ52:AO52"/>
    <mergeCell ref="AP52:AS52"/>
    <mergeCell ref="AT52:AW52"/>
    <mergeCell ref="AX52:BA52"/>
    <mergeCell ref="AP51:AS51"/>
    <mergeCell ref="AT51:AW51"/>
    <mergeCell ref="AX51:BA51"/>
    <mergeCell ref="BB51:BE51"/>
    <mergeCell ref="A52:D52"/>
    <mergeCell ref="E52:L52"/>
    <mergeCell ref="M52:P52"/>
    <mergeCell ref="Q52:S52"/>
    <mergeCell ref="T52:W52"/>
    <mergeCell ref="X52:AA52"/>
    <mergeCell ref="BB50:BE50"/>
    <mergeCell ref="A51:D51"/>
    <mergeCell ref="E51:L51"/>
    <mergeCell ref="M51:P51"/>
    <mergeCell ref="Q51:S51"/>
    <mergeCell ref="T51:W51"/>
    <mergeCell ref="X51:AA51"/>
    <mergeCell ref="AB51:AE51"/>
    <mergeCell ref="AF51:AI51"/>
    <mergeCell ref="AJ51:AO51"/>
    <mergeCell ref="AB50:AE50"/>
    <mergeCell ref="AF50:AI50"/>
    <mergeCell ref="AJ50:AO50"/>
    <mergeCell ref="AP50:AS50"/>
    <mergeCell ref="AT50:AW50"/>
    <mergeCell ref="AX50:BA50"/>
    <mergeCell ref="A50:D50"/>
    <mergeCell ref="E50:L50"/>
    <mergeCell ref="M50:P50"/>
    <mergeCell ref="Q50:S50"/>
    <mergeCell ref="T50:W50"/>
    <mergeCell ref="X50:AA50"/>
    <mergeCell ref="AJ48:AO48"/>
    <mergeCell ref="AP48:AS48"/>
    <mergeCell ref="AT48:AW48"/>
    <mergeCell ref="AX48:BA48"/>
    <mergeCell ref="BB48:BE48"/>
    <mergeCell ref="A49:BE49"/>
    <mergeCell ref="AX47:BA47"/>
    <mergeCell ref="BB47:BE47"/>
    <mergeCell ref="A48:D48"/>
    <mergeCell ref="E48:L48"/>
    <mergeCell ref="M48:P48"/>
    <mergeCell ref="Q48:S48"/>
    <mergeCell ref="T48:W48"/>
    <mergeCell ref="X48:AA48"/>
    <mergeCell ref="AB48:AE48"/>
    <mergeCell ref="AF48:AI48"/>
    <mergeCell ref="X47:AA47"/>
    <mergeCell ref="AB47:AE47"/>
    <mergeCell ref="AF47:AI47"/>
    <mergeCell ref="AJ47:AO47"/>
    <mergeCell ref="AP47:AS47"/>
    <mergeCell ref="AT47:AW47"/>
    <mergeCell ref="AJ46:AO46"/>
    <mergeCell ref="AP46:AS46"/>
    <mergeCell ref="AT46:AW46"/>
    <mergeCell ref="AX46:BA46"/>
    <mergeCell ref="BB46:BE46"/>
    <mergeCell ref="A47:D47"/>
    <mergeCell ref="E47:L47"/>
    <mergeCell ref="M47:P47"/>
    <mergeCell ref="Q47:S47"/>
    <mergeCell ref="T47:W47"/>
    <mergeCell ref="AX45:BA45"/>
    <mergeCell ref="BB45:BE45"/>
    <mergeCell ref="A46:D46"/>
    <mergeCell ref="E46:L46"/>
    <mergeCell ref="M46:P46"/>
    <mergeCell ref="Q46:S46"/>
    <mergeCell ref="T46:W46"/>
    <mergeCell ref="X46:AA46"/>
    <mergeCell ref="AB46:AE46"/>
    <mergeCell ref="AF46:AI46"/>
    <mergeCell ref="X45:AA45"/>
    <mergeCell ref="AB45:AE45"/>
    <mergeCell ref="AF45:AI45"/>
    <mergeCell ref="AJ45:AO45"/>
    <mergeCell ref="AP45:AS45"/>
    <mergeCell ref="AT45:AW45"/>
    <mergeCell ref="AJ44:AO44"/>
    <mergeCell ref="AP44:AS44"/>
    <mergeCell ref="AT44:AW44"/>
    <mergeCell ref="AX44:BA44"/>
    <mergeCell ref="BB44:BE44"/>
    <mergeCell ref="A45:D45"/>
    <mergeCell ref="E45:L45"/>
    <mergeCell ref="M45:P45"/>
    <mergeCell ref="Q45:S45"/>
    <mergeCell ref="T45:W45"/>
    <mergeCell ref="AX43:BA43"/>
    <mergeCell ref="BB43:BE43"/>
    <mergeCell ref="A44:D44"/>
    <mergeCell ref="E44:L44"/>
    <mergeCell ref="M44:P44"/>
    <mergeCell ref="Q44:S44"/>
    <mergeCell ref="T44:W44"/>
    <mergeCell ref="X44:AA44"/>
    <mergeCell ref="AB44:AE44"/>
    <mergeCell ref="AF44:AI44"/>
    <mergeCell ref="X43:AA43"/>
    <mergeCell ref="AB43:AE43"/>
    <mergeCell ref="AF43:AI43"/>
    <mergeCell ref="AJ43:AO43"/>
    <mergeCell ref="AP43:AS43"/>
    <mergeCell ref="AT43:AW43"/>
    <mergeCell ref="AJ42:AO42"/>
    <mergeCell ref="AP42:AS42"/>
    <mergeCell ref="AT42:AW42"/>
    <mergeCell ref="AX42:BA42"/>
    <mergeCell ref="BB42:BE42"/>
    <mergeCell ref="A43:D43"/>
    <mergeCell ref="E43:L43"/>
    <mergeCell ref="M43:P43"/>
    <mergeCell ref="Q43:S43"/>
    <mergeCell ref="T43:W43"/>
    <mergeCell ref="AX41:BA41"/>
    <mergeCell ref="BB41:BE41"/>
    <mergeCell ref="A42:D42"/>
    <mergeCell ref="E42:L42"/>
    <mergeCell ref="M42:P42"/>
    <mergeCell ref="Q42:S42"/>
    <mergeCell ref="T42:W42"/>
    <mergeCell ref="X42:AA42"/>
    <mergeCell ref="AB42:AE42"/>
    <mergeCell ref="AF42:AI42"/>
    <mergeCell ref="X41:AA41"/>
    <mergeCell ref="AB41:AE41"/>
    <mergeCell ref="AF41:AI41"/>
    <mergeCell ref="AJ41:AO41"/>
    <mergeCell ref="AP41:AS41"/>
    <mergeCell ref="AT41:AW41"/>
    <mergeCell ref="AJ40:AO40"/>
    <mergeCell ref="AP40:AS40"/>
    <mergeCell ref="AT40:AW40"/>
    <mergeCell ref="AX40:BA40"/>
    <mergeCell ref="BB40:BE40"/>
    <mergeCell ref="A41:D41"/>
    <mergeCell ref="E41:L41"/>
    <mergeCell ref="M41:P41"/>
    <mergeCell ref="Q41:S41"/>
    <mergeCell ref="T41:W41"/>
    <mergeCell ref="AX39:BA39"/>
    <mergeCell ref="BB39:BE39"/>
    <mergeCell ref="A40:D40"/>
    <mergeCell ref="E40:L40"/>
    <mergeCell ref="M40:P40"/>
    <mergeCell ref="Q40:S40"/>
    <mergeCell ref="T40:W40"/>
    <mergeCell ref="X40:AA40"/>
    <mergeCell ref="AB40:AE40"/>
    <mergeCell ref="AF40:AI40"/>
    <mergeCell ref="X39:AA39"/>
    <mergeCell ref="AB39:AE39"/>
    <mergeCell ref="AF39:AI39"/>
    <mergeCell ref="AP39:AS39"/>
    <mergeCell ref="AT39:AW39"/>
    <mergeCell ref="AJ39:AO39"/>
    <mergeCell ref="AJ38:AO38"/>
    <mergeCell ref="AP38:AS38"/>
    <mergeCell ref="AT38:AW38"/>
    <mergeCell ref="AX38:BA38"/>
    <mergeCell ref="BB38:BE38"/>
    <mergeCell ref="A39:D39"/>
    <mergeCell ref="E39:L39"/>
    <mergeCell ref="M39:P39"/>
    <mergeCell ref="Q39:S39"/>
    <mergeCell ref="T39:W39"/>
    <mergeCell ref="AX37:BA37"/>
    <mergeCell ref="BB37:BE37"/>
    <mergeCell ref="A38:D38"/>
    <mergeCell ref="E38:L38"/>
    <mergeCell ref="M38:P38"/>
    <mergeCell ref="Q38:S38"/>
    <mergeCell ref="T38:W38"/>
    <mergeCell ref="X38:AA38"/>
    <mergeCell ref="AB38:AE38"/>
    <mergeCell ref="AF38:AI38"/>
    <mergeCell ref="X37:AA37"/>
    <mergeCell ref="AB37:AE37"/>
    <mergeCell ref="AF37:AI37"/>
    <mergeCell ref="AJ37:AO37"/>
    <mergeCell ref="AP37:AS37"/>
    <mergeCell ref="AT37:AW37"/>
    <mergeCell ref="AJ36:AO36"/>
    <mergeCell ref="AP36:AS36"/>
    <mergeCell ref="AT36:AW36"/>
    <mergeCell ref="AX36:BA36"/>
    <mergeCell ref="BB36:BE36"/>
    <mergeCell ref="A37:D37"/>
    <mergeCell ref="E37:L37"/>
    <mergeCell ref="M37:P37"/>
    <mergeCell ref="Q37:S37"/>
    <mergeCell ref="T37:W37"/>
    <mergeCell ref="AX35:BA35"/>
    <mergeCell ref="BB35:BE35"/>
    <mergeCell ref="A36:D36"/>
    <mergeCell ref="E36:L36"/>
    <mergeCell ref="M36:P36"/>
    <mergeCell ref="Q36:S36"/>
    <mergeCell ref="T36:W36"/>
    <mergeCell ref="X36:AA36"/>
    <mergeCell ref="AB36:AE36"/>
    <mergeCell ref="AF36:AI36"/>
    <mergeCell ref="X35:AA35"/>
    <mergeCell ref="AB35:AE35"/>
    <mergeCell ref="AF35:AI35"/>
    <mergeCell ref="AJ35:AO35"/>
    <mergeCell ref="AP35:AS35"/>
    <mergeCell ref="AT35:AW35"/>
    <mergeCell ref="AJ34:AO34"/>
    <mergeCell ref="AP34:AS34"/>
    <mergeCell ref="AT34:AW34"/>
    <mergeCell ref="AX34:BA34"/>
    <mergeCell ref="BB34:BE34"/>
    <mergeCell ref="A35:D35"/>
    <mergeCell ref="E35:L35"/>
    <mergeCell ref="M35:P35"/>
    <mergeCell ref="Q35:S35"/>
    <mergeCell ref="T35:W35"/>
    <mergeCell ref="BB31:BE31"/>
    <mergeCell ref="A32:BE32"/>
    <mergeCell ref="A34:D34"/>
    <mergeCell ref="E34:L34"/>
    <mergeCell ref="M34:P34"/>
    <mergeCell ref="Q34:S34"/>
    <mergeCell ref="T34:W34"/>
    <mergeCell ref="X34:AA34"/>
    <mergeCell ref="AB34:AE34"/>
    <mergeCell ref="AF34:AI34"/>
    <mergeCell ref="AB31:AE31"/>
    <mergeCell ref="AF31:AI31"/>
    <mergeCell ref="AJ31:AO31"/>
    <mergeCell ref="AP31:AS31"/>
    <mergeCell ref="AT31:AW31"/>
    <mergeCell ref="AX31:BA31"/>
    <mergeCell ref="AP30:AS30"/>
    <mergeCell ref="AT30:AW30"/>
    <mergeCell ref="AX30:BA30"/>
    <mergeCell ref="BB30:BE30"/>
    <mergeCell ref="A31:D31"/>
    <mergeCell ref="E31:L31"/>
    <mergeCell ref="M31:P31"/>
    <mergeCell ref="Q31:S31"/>
    <mergeCell ref="T31:W31"/>
    <mergeCell ref="X31:AA31"/>
    <mergeCell ref="BB29:BE29"/>
    <mergeCell ref="A30:D30"/>
    <mergeCell ref="E30:L30"/>
    <mergeCell ref="M30:P30"/>
    <mergeCell ref="Q30:S30"/>
    <mergeCell ref="T30:W30"/>
    <mergeCell ref="X30:AA30"/>
    <mergeCell ref="AB30:AE30"/>
    <mergeCell ref="AF30:AI30"/>
    <mergeCell ref="AJ30:AO30"/>
    <mergeCell ref="AB29:AE29"/>
    <mergeCell ref="AF29:AI29"/>
    <mergeCell ref="AJ29:AO29"/>
    <mergeCell ref="AP29:AS29"/>
    <mergeCell ref="AT29:AW29"/>
    <mergeCell ref="AX29:BA29"/>
    <mergeCell ref="AP28:AS28"/>
    <mergeCell ref="AT28:AW28"/>
    <mergeCell ref="AX28:BA28"/>
    <mergeCell ref="BB28:BE28"/>
    <mergeCell ref="A29:D29"/>
    <mergeCell ref="E29:L29"/>
    <mergeCell ref="M29:P29"/>
    <mergeCell ref="Q29:S29"/>
    <mergeCell ref="T29:W29"/>
    <mergeCell ref="X29:AA29"/>
    <mergeCell ref="BB27:BE27"/>
    <mergeCell ref="A28:D28"/>
    <mergeCell ref="E28:L28"/>
    <mergeCell ref="M28:P28"/>
    <mergeCell ref="Q28:S28"/>
    <mergeCell ref="T28:W28"/>
    <mergeCell ref="X28:AA28"/>
    <mergeCell ref="AB28:AE28"/>
    <mergeCell ref="AF28:AI28"/>
    <mergeCell ref="AJ28:AO28"/>
    <mergeCell ref="AB27:AE27"/>
    <mergeCell ref="AF27:AI27"/>
    <mergeCell ref="AJ27:AO27"/>
    <mergeCell ref="AP27:AS27"/>
    <mergeCell ref="AT27:AW27"/>
    <mergeCell ref="AX27:BA27"/>
    <mergeCell ref="AP26:AS26"/>
    <mergeCell ref="AT26:AW26"/>
    <mergeCell ref="AX26:BA26"/>
    <mergeCell ref="BB26:BE26"/>
    <mergeCell ref="A27:D27"/>
    <mergeCell ref="E27:L27"/>
    <mergeCell ref="M27:P27"/>
    <mergeCell ref="Q27:S27"/>
    <mergeCell ref="T27:W27"/>
    <mergeCell ref="X27:AA27"/>
    <mergeCell ref="BB25:BE25"/>
    <mergeCell ref="A26:D26"/>
    <mergeCell ref="E26:L26"/>
    <mergeCell ref="M26:P26"/>
    <mergeCell ref="Q26:S26"/>
    <mergeCell ref="T26:W26"/>
    <mergeCell ref="X26:AA26"/>
    <mergeCell ref="AB26:AE26"/>
    <mergeCell ref="AF26:AI26"/>
    <mergeCell ref="AJ26:AO26"/>
    <mergeCell ref="AB25:AE25"/>
    <mergeCell ref="AF25:AI25"/>
    <mergeCell ref="AB24:AE24"/>
    <mergeCell ref="AP25:AS25"/>
    <mergeCell ref="AT25:AW25"/>
    <mergeCell ref="AX25:BA25"/>
    <mergeCell ref="AJ25:AO25"/>
    <mergeCell ref="AT24:AW24"/>
    <mergeCell ref="AX24:BA24"/>
    <mergeCell ref="A25:D25"/>
    <mergeCell ref="E25:L25"/>
    <mergeCell ref="M25:P25"/>
    <mergeCell ref="Q25:S25"/>
    <mergeCell ref="T25:W25"/>
    <mergeCell ref="X25:AA25"/>
    <mergeCell ref="AP23:AS23"/>
    <mergeCell ref="AT23:AW23"/>
    <mergeCell ref="AX23:BA23"/>
    <mergeCell ref="BB24:BE24"/>
    <mergeCell ref="BB23:BE23"/>
    <mergeCell ref="A24:D24"/>
    <mergeCell ref="E24:L24"/>
    <mergeCell ref="M24:P24"/>
    <mergeCell ref="Q24:S24"/>
    <mergeCell ref="T24:W24"/>
    <mergeCell ref="X24:AA24"/>
    <mergeCell ref="AF24:AI24"/>
    <mergeCell ref="AJ24:AO24"/>
    <mergeCell ref="AP24:AS24"/>
    <mergeCell ref="BB22:BE22"/>
    <mergeCell ref="A23:D23"/>
    <mergeCell ref="E23:L23"/>
    <mergeCell ref="M23:P23"/>
    <mergeCell ref="Q23:S23"/>
    <mergeCell ref="T23:W23"/>
    <mergeCell ref="AP21:AS21"/>
    <mergeCell ref="AT21:AW21"/>
    <mergeCell ref="AX21:BA21"/>
    <mergeCell ref="X23:AA23"/>
    <mergeCell ref="AB23:AE23"/>
    <mergeCell ref="AF23:AI23"/>
    <mergeCell ref="AJ23:AO23"/>
    <mergeCell ref="AB22:AE22"/>
    <mergeCell ref="AF22:AI22"/>
    <mergeCell ref="AJ22:AO22"/>
    <mergeCell ref="BB21:BE21"/>
    <mergeCell ref="A22:D22"/>
    <mergeCell ref="E22:L22"/>
    <mergeCell ref="M22:P22"/>
    <mergeCell ref="Q22:S22"/>
    <mergeCell ref="T22:W22"/>
    <mergeCell ref="X22:AA22"/>
    <mergeCell ref="AP22:AS22"/>
    <mergeCell ref="AT22:AW22"/>
    <mergeCell ref="AX22:BA22"/>
    <mergeCell ref="BB20:BE20"/>
    <mergeCell ref="A21:D21"/>
    <mergeCell ref="E21:L21"/>
    <mergeCell ref="M21:P21"/>
    <mergeCell ref="Q21:S21"/>
    <mergeCell ref="T21:W21"/>
    <mergeCell ref="X21:AA21"/>
    <mergeCell ref="AB21:AE21"/>
    <mergeCell ref="AF21:AI21"/>
    <mergeCell ref="AJ21:AO21"/>
    <mergeCell ref="AB20:AE20"/>
    <mergeCell ref="AF20:AI20"/>
    <mergeCell ref="AJ20:AO20"/>
    <mergeCell ref="AP20:AS20"/>
    <mergeCell ref="AT20:AW20"/>
    <mergeCell ref="AX20:BA20"/>
    <mergeCell ref="AP19:AS19"/>
    <mergeCell ref="AT19:AW19"/>
    <mergeCell ref="AX19:BA19"/>
    <mergeCell ref="BB19:BE19"/>
    <mergeCell ref="A20:D20"/>
    <mergeCell ref="E20:L20"/>
    <mergeCell ref="M20:P20"/>
    <mergeCell ref="Q20:S20"/>
    <mergeCell ref="T20:W20"/>
    <mergeCell ref="X20:AA20"/>
    <mergeCell ref="BB18:BE18"/>
    <mergeCell ref="A19:D19"/>
    <mergeCell ref="E19:L19"/>
    <mergeCell ref="M19:P19"/>
    <mergeCell ref="Q19:S19"/>
    <mergeCell ref="T19:W19"/>
    <mergeCell ref="X19:AA19"/>
    <mergeCell ref="AB19:AE19"/>
    <mergeCell ref="AF19:AI19"/>
    <mergeCell ref="AJ19:AO19"/>
    <mergeCell ref="AB18:AE18"/>
    <mergeCell ref="AF18:AI18"/>
    <mergeCell ref="AJ18:AO18"/>
    <mergeCell ref="AP18:AS18"/>
    <mergeCell ref="AT18:AW18"/>
    <mergeCell ref="AX18:BA18"/>
    <mergeCell ref="AP17:AS17"/>
    <mergeCell ref="AT17:AW17"/>
    <mergeCell ref="AX17:BA17"/>
    <mergeCell ref="BB17:BE17"/>
    <mergeCell ref="A18:D18"/>
    <mergeCell ref="E18:L18"/>
    <mergeCell ref="M18:P18"/>
    <mergeCell ref="Q18:S18"/>
    <mergeCell ref="T18:W18"/>
    <mergeCell ref="X18:AA18"/>
    <mergeCell ref="BB16:BE16"/>
    <mergeCell ref="A17:D17"/>
    <mergeCell ref="E17:L17"/>
    <mergeCell ref="M17:P17"/>
    <mergeCell ref="Q17:S17"/>
    <mergeCell ref="T17:W17"/>
    <mergeCell ref="X17:AA17"/>
    <mergeCell ref="AB17:AE17"/>
    <mergeCell ref="AF17:AI17"/>
    <mergeCell ref="AJ17:AO17"/>
    <mergeCell ref="AB16:AE16"/>
    <mergeCell ref="AF16:AI16"/>
    <mergeCell ref="AJ16:AO16"/>
    <mergeCell ref="AP16:AS16"/>
    <mergeCell ref="AT16:AW16"/>
    <mergeCell ref="AX16:BA16"/>
    <mergeCell ref="A16:D16"/>
    <mergeCell ref="E16:L16"/>
    <mergeCell ref="M16:P16"/>
    <mergeCell ref="Q16:S16"/>
    <mergeCell ref="T16:W16"/>
    <mergeCell ref="X16:AA16"/>
    <mergeCell ref="AJ14:AO14"/>
    <mergeCell ref="AP14:AS14"/>
    <mergeCell ref="AT14:AW14"/>
    <mergeCell ref="AX14:BA14"/>
    <mergeCell ref="BB14:BE14"/>
    <mergeCell ref="A15:BE15"/>
    <mergeCell ref="AX13:BA13"/>
    <mergeCell ref="BB13:BE13"/>
    <mergeCell ref="A14:D14"/>
    <mergeCell ref="E14:L14"/>
    <mergeCell ref="M14:P14"/>
    <mergeCell ref="Q14:S14"/>
    <mergeCell ref="T14:W14"/>
    <mergeCell ref="X14:AA14"/>
    <mergeCell ref="AB14:AE14"/>
    <mergeCell ref="AF14:AI14"/>
    <mergeCell ref="AJ10:AO13"/>
    <mergeCell ref="AP10:BE10"/>
    <mergeCell ref="AP11:AS13"/>
    <mergeCell ref="AT11:BE11"/>
    <mergeCell ref="T12:W13"/>
    <mergeCell ref="X12:AA13"/>
    <mergeCell ref="AB12:AE13"/>
    <mergeCell ref="AF12:AI13"/>
    <mergeCell ref="AT12:AW13"/>
    <mergeCell ref="AX12:BE12"/>
    <mergeCell ref="A10:D13"/>
    <mergeCell ref="E10:L13"/>
    <mergeCell ref="M10:P13"/>
    <mergeCell ref="Q10:S13"/>
    <mergeCell ref="T10:AA11"/>
    <mergeCell ref="AB10:AI11"/>
    <mergeCell ref="A33:D33"/>
    <mergeCell ref="E33:L33"/>
    <mergeCell ref="M33:P33"/>
    <mergeCell ref="Q33:S33"/>
    <mergeCell ref="T33:W33"/>
    <mergeCell ref="X33:AA33"/>
    <mergeCell ref="AK6:AX6"/>
    <mergeCell ref="BB33:BE33"/>
    <mergeCell ref="AB33:AE33"/>
    <mergeCell ref="AF33:AI33"/>
    <mergeCell ref="AJ33:AO33"/>
    <mergeCell ref="AP33:AS33"/>
    <mergeCell ref="AT33:AW33"/>
    <mergeCell ref="AX33:BA33"/>
    <mergeCell ref="A7:BE7"/>
    <mergeCell ref="A8:BE8"/>
  </mergeCells>
  <printOptions horizontalCentered="1"/>
  <pageMargins left="0.1968503937007874" right="0.1968503937007874" top="0.2755905511811024" bottom="0.1968503937007874" header="0" footer="0"/>
  <pageSetup fitToHeight="0" fitToWidth="1" horizontalDpi="600" verticalDpi="600" orientation="landscape" pageOrder="overThenDown" paperSize="9" scale="10" r:id="rId1"/>
  <rowBreaks count="1" manualBreakCount="1">
    <brk id="98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103-2</cp:lastModifiedBy>
  <cp:lastPrinted>2021-02-17T08:11:01Z</cp:lastPrinted>
  <dcterms:created xsi:type="dcterms:W3CDTF">1996-10-08T23:32:33Z</dcterms:created>
  <dcterms:modified xsi:type="dcterms:W3CDTF">2021-02-17T09:56:06Z</dcterms:modified>
  <cp:category/>
  <cp:version/>
  <cp:contentType/>
  <cp:contentStatus/>
</cp:coreProperties>
</file>